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0730" windowHeight="11160"/>
  </bookViews>
  <sheets>
    <sheet name="MPSport" sheetId="1" r:id="rId1"/>
  </sheets>
  <definedNames>
    <definedName name="_xlnm._FilterDatabase" localSheetId="0" hidden="1">MPSport!$A$6:$I$417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0" i="1" l="1"/>
  <c r="F330" i="1"/>
  <c r="G330" i="1"/>
  <c r="G365" i="1" l="1"/>
  <c r="F365" i="1"/>
  <c r="E365" i="1"/>
  <c r="G364" i="1"/>
  <c r="F364" i="1"/>
  <c r="E364" i="1"/>
  <c r="G363" i="1"/>
  <c r="F363" i="1"/>
  <c r="E363" i="1"/>
  <c r="G362" i="1"/>
  <c r="F362" i="1"/>
  <c r="E362" i="1"/>
  <c r="G361" i="1"/>
  <c r="F361" i="1"/>
  <c r="E361" i="1"/>
  <c r="G360" i="1"/>
  <c r="F360" i="1"/>
  <c r="E360" i="1"/>
  <c r="E8" i="1" l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114" i="1"/>
  <c r="F114" i="1"/>
  <c r="G114" i="1"/>
  <c r="G241" i="1" l="1"/>
  <c r="F241" i="1"/>
  <c r="E241" i="1"/>
  <c r="E16" i="1" l="1"/>
  <c r="F16" i="1"/>
  <c r="G16" i="1"/>
  <c r="G37" i="1"/>
  <c r="F37" i="1"/>
  <c r="E37" i="1"/>
  <c r="E15" i="1"/>
  <c r="F15" i="1"/>
  <c r="G15" i="1"/>
  <c r="G348" i="1"/>
  <c r="F348" i="1"/>
  <c r="E348" i="1"/>
  <c r="G347" i="1"/>
  <c r="F347" i="1"/>
  <c r="E347" i="1"/>
  <c r="G346" i="1"/>
  <c r="F346" i="1"/>
  <c r="E346" i="1"/>
  <c r="G91" i="1"/>
  <c r="F91" i="1"/>
  <c r="E91" i="1"/>
  <c r="G49" i="1"/>
  <c r="F49" i="1"/>
  <c r="E49" i="1"/>
  <c r="E17" i="1"/>
  <c r="F17" i="1"/>
  <c r="G17" i="1"/>
  <c r="E18" i="1"/>
  <c r="F18" i="1"/>
  <c r="G18" i="1"/>
  <c r="G31" i="1" l="1"/>
  <c r="F31" i="1"/>
  <c r="E31" i="1"/>
  <c r="G26" i="1"/>
  <c r="F26" i="1"/>
  <c r="E26" i="1"/>
  <c r="F50" i="1"/>
  <c r="G50" i="1"/>
  <c r="F359" i="1"/>
  <c r="G359" i="1"/>
  <c r="G334" i="1"/>
  <c r="F334" i="1"/>
  <c r="E334" i="1"/>
  <c r="G333" i="1"/>
  <c r="F333" i="1"/>
  <c r="E333" i="1"/>
  <c r="G332" i="1"/>
  <c r="F332" i="1"/>
  <c r="E332" i="1"/>
  <c r="E358" i="1"/>
  <c r="F358" i="1"/>
  <c r="G358" i="1"/>
  <c r="E359" i="1"/>
  <c r="F331" i="1"/>
  <c r="G331" i="1"/>
  <c r="F223" i="1"/>
  <c r="G223" i="1"/>
  <c r="F224" i="1"/>
  <c r="G224" i="1"/>
  <c r="F89" i="1"/>
  <c r="G89" i="1"/>
  <c r="F90" i="1"/>
  <c r="G90" i="1"/>
  <c r="G29" i="1"/>
  <c r="F29" i="1"/>
  <c r="F28" i="1"/>
  <c r="G28" i="1"/>
  <c r="F27" i="1"/>
  <c r="G27" i="1"/>
  <c r="F20" i="1"/>
  <c r="G20" i="1"/>
  <c r="E21" i="1"/>
  <c r="F21" i="1"/>
  <c r="G21" i="1"/>
  <c r="G25" i="1"/>
  <c r="F25" i="1"/>
  <c r="E25" i="1"/>
  <c r="G24" i="1"/>
  <c r="F24" i="1"/>
  <c r="E24" i="1"/>
  <c r="G23" i="1"/>
  <c r="F23" i="1"/>
  <c r="E23" i="1"/>
  <c r="G22" i="1"/>
  <c r="F22" i="1"/>
  <c r="E22" i="1"/>
  <c r="G19" i="1" l="1"/>
  <c r="F19" i="1"/>
  <c r="E19" i="1"/>
  <c r="G255" i="1"/>
  <c r="F255" i="1"/>
  <c r="E255" i="1"/>
  <c r="E297" i="1"/>
  <c r="F297" i="1"/>
  <c r="G297" i="1"/>
  <c r="E279" i="1"/>
  <c r="F279" i="1"/>
  <c r="G279" i="1"/>
  <c r="E30" i="1"/>
  <c r="F30" i="1"/>
  <c r="G30" i="1"/>
  <c r="E331" i="1"/>
  <c r="G350" i="1"/>
  <c r="F350" i="1"/>
  <c r="E350" i="1"/>
  <c r="E90" i="1"/>
  <c r="E28" i="1"/>
  <c r="E27" i="1"/>
  <c r="E50" i="1"/>
  <c r="E29" i="1"/>
  <c r="E224" i="1"/>
  <c r="E290" i="1"/>
  <c r="F290" i="1"/>
  <c r="G290" i="1"/>
  <c r="E328" i="1"/>
  <c r="E223" i="1"/>
  <c r="E20" i="1"/>
  <c r="E89" i="1"/>
  <c r="G231" i="1"/>
  <c r="F231" i="1"/>
  <c r="E231" i="1"/>
  <c r="G124" i="1"/>
  <c r="G357" i="1"/>
  <c r="F357" i="1"/>
  <c r="E357" i="1"/>
  <c r="G356" i="1"/>
  <c r="F356" i="1"/>
  <c r="E356" i="1"/>
  <c r="E84" i="1"/>
  <c r="F84" i="1"/>
  <c r="G84" i="1"/>
  <c r="E102" i="1"/>
  <c r="F102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G416" i="1"/>
  <c r="F416" i="1"/>
  <c r="E416" i="1"/>
  <c r="E34" i="1"/>
  <c r="F34" i="1"/>
  <c r="G34" i="1"/>
  <c r="E35" i="1"/>
  <c r="F35" i="1"/>
  <c r="G35" i="1"/>
  <c r="E36" i="1"/>
  <c r="F36" i="1"/>
  <c r="G36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7" i="1"/>
  <c r="F47" i="1"/>
  <c r="G47" i="1"/>
  <c r="E48" i="1"/>
  <c r="F48" i="1"/>
  <c r="G48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8" i="1"/>
  <c r="F88" i="1"/>
  <c r="G88" i="1"/>
  <c r="E97" i="1"/>
  <c r="F97" i="1"/>
  <c r="G97" i="1"/>
  <c r="E99" i="1"/>
  <c r="F99" i="1"/>
  <c r="G99" i="1"/>
  <c r="E100" i="1"/>
  <c r="F100" i="1"/>
  <c r="G100" i="1"/>
  <c r="E101" i="1"/>
  <c r="F101" i="1"/>
  <c r="G101" i="1"/>
  <c r="G102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4" i="1"/>
  <c r="F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2" i="1"/>
  <c r="F232" i="1"/>
  <c r="G232" i="1"/>
  <c r="E233" i="1"/>
  <c r="F233" i="1"/>
  <c r="G233" i="1"/>
  <c r="E234" i="1"/>
  <c r="G234" i="1"/>
  <c r="E235" i="1"/>
  <c r="F235" i="1"/>
  <c r="G235" i="1"/>
  <c r="E236" i="1"/>
  <c r="F236" i="1"/>
  <c r="G236" i="1"/>
  <c r="E238" i="1"/>
  <c r="F238" i="1"/>
  <c r="G238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71" i="1"/>
  <c r="F271" i="1"/>
  <c r="G271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8" i="1"/>
  <c r="F298" i="1"/>
  <c r="G298" i="1"/>
  <c r="E299" i="1"/>
  <c r="F299" i="1"/>
  <c r="G299" i="1"/>
  <c r="E300" i="1"/>
  <c r="F300" i="1"/>
  <c r="G300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6" i="1"/>
  <c r="F326" i="1"/>
  <c r="G326" i="1"/>
  <c r="F328" i="1"/>
  <c r="G328" i="1"/>
  <c r="E329" i="1"/>
  <c r="F329" i="1"/>
  <c r="G329" i="1"/>
  <c r="E335" i="1"/>
  <c r="F335" i="1"/>
  <c r="G335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9" i="1"/>
  <c r="F349" i="1"/>
  <c r="G349" i="1"/>
  <c r="E351" i="1"/>
  <c r="F351" i="1"/>
  <c r="G351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5" i="1"/>
  <c r="F415" i="1"/>
  <c r="G415" i="1"/>
  <c r="E417" i="1"/>
  <c r="F417" i="1"/>
  <c r="G417" i="1"/>
</calcChain>
</file>

<file path=xl/sharedStrings.xml><?xml version="1.0" encoding="utf-8"?>
<sst xmlns="http://schemas.openxmlformats.org/spreadsheetml/2006/main" count="1194" uniqueCount="772">
  <si>
    <t>01-42</t>
  </si>
  <si>
    <t>01-43</t>
  </si>
  <si>
    <t>03-68</t>
  </si>
  <si>
    <t>05-42</t>
  </si>
  <si>
    <t>05-43</t>
  </si>
  <si>
    <t>05-44</t>
  </si>
  <si>
    <t>010-1-1</t>
  </si>
  <si>
    <t>010-1-2</t>
  </si>
  <si>
    <t>010-1-3</t>
  </si>
  <si>
    <t>010-2-1</t>
  </si>
  <si>
    <t>010-2-2</t>
  </si>
  <si>
    <t>010-2-3</t>
  </si>
  <si>
    <t>010-3-1</t>
  </si>
  <si>
    <t>010-3-2</t>
  </si>
  <si>
    <t>010-3-3</t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</si>
  <si>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Синяя,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детская</t>
    </r>
    <r>
      <rPr>
        <sz val="10"/>
        <rFont val="Verdana"/>
        <family val="2"/>
        <charset val="204"/>
      </rPr>
      <t xml:space="preserve"> (122-152)</t>
    </r>
  </si>
  <si>
    <r>
      <t xml:space="preserve">Набор из 3 игр </t>
    </r>
    <r>
      <rPr>
        <b/>
        <sz val="10"/>
        <rFont val="Arial"/>
        <family val="2"/>
        <charset val="204"/>
      </rPr>
      <t>"Интеллектуал"</t>
    </r>
    <r>
      <rPr>
        <sz val="10"/>
        <rFont val="Arial"/>
        <family val="2"/>
        <charset val="204"/>
      </rPr>
      <t xml:space="preserve"> (шахматы, уголки, шашки)</t>
    </r>
  </si>
  <si>
    <t>01-48</t>
  </si>
  <si>
    <t>02-15К</t>
  </si>
  <si>
    <t>02-68К</t>
  </si>
  <si>
    <r>
      <t xml:space="preserve">Лыжи детские «Вираж-спорт» с универальным полужестким креплением и лыжными палками </t>
    </r>
    <r>
      <rPr>
        <b/>
        <sz val="10"/>
        <rFont val="Arial Cyr"/>
        <charset val="204"/>
      </rPr>
      <t>(в сетке)</t>
    </r>
    <r>
      <rPr>
        <sz val="10"/>
        <rFont val="Arial Cyr"/>
        <charset val="204"/>
      </rPr>
      <t xml:space="preserve"> Длина лыж/палок 100/100 см</t>
    </r>
  </si>
  <si>
    <r>
      <t>Нудл</t>
    </r>
    <r>
      <rPr>
        <sz val="10"/>
        <rFont val="Arial Cyr"/>
        <charset val="204"/>
      </rPr>
      <t xml:space="preserve"> цветной (гибкая палка) длина 160 см, диаметр 7 см +-5мм. Плотность 20 кг/м3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</si>
  <si>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Синяя,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подростковая</t>
    </r>
    <r>
      <rPr>
        <sz val="10"/>
        <rFont val="Verdana"/>
        <family val="2"/>
        <charset val="204"/>
      </rPr>
      <t xml:space="preserve"> (152-170)</t>
    </r>
  </si>
  <si>
    <t>02-120</t>
  </si>
  <si>
    <r>
      <t xml:space="preserve">Доска для шахмат\шашек </t>
    </r>
    <r>
      <rPr>
        <b/>
        <sz val="10"/>
        <rFont val="Arial"/>
        <family val="2"/>
        <charset val="204"/>
      </rPr>
      <t>Большая,</t>
    </r>
    <r>
      <rPr>
        <sz val="10"/>
        <rFont val="Arial"/>
        <family val="2"/>
        <charset val="204"/>
      </rPr>
      <t xml:space="preserve"> ГофроКартон.со сгибом (мелован.карт.+лак) 390*390, размер клетки 45мм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</si>
  <si>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краям,</t>
    </r>
    <r>
      <rPr>
        <sz val="10"/>
        <rFont val="Verdana"/>
        <family val="2"/>
        <charset val="204"/>
      </rPr>
      <t xml:space="preserve"> со свободным покроем, не сковывающим движения. </t>
    </r>
    <r>
      <rPr>
        <b/>
        <sz val="10"/>
        <rFont val="Verdana"/>
        <family val="2"/>
        <charset val="204"/>
      </rPr>
      <t>Синяя.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взрослая</t>
    </r>
    <r>
      <rPr>
        <sz val="10"/>
        <rFont val="Verdana"/>
        <family val="2"/>
        <charset val="204"/>
      </rPr>
      <t xml:space="preserve"> (S-XXL)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</si>
  <si>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Оранжевая.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подростковая</t>
    </r>
    <r>
      <rPr>
        <sz val="10"/>
        <rFont val="Verdana"/>
        <family val="2"/>
        <charset val="204"/>
      </rPr>
      <t xml:space="preserve"> (152-170)</t>
    </r>
  </si>
  <si>
    <t>Игра "Перестрелка" (простая и захватывающая настольная игра, развивающая глазомер, реакцию, моторику рук и меткость). Вес ~ 0,25 кг</t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</si>
  <si>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краям,</t>
    </r>
    <r>
      <rPr>
        <sz val="10"/>
        <rFont val="Verdana"/>
        <family val="2"/>
        <charset val="204"/>
      </rPr>
      <t xml:space="preserve"> со свободным покроем, не сковывающим движения. </t>
    </r>
    <r>
      <rPr>
        <b/>
        <sz val="10"/>
        <rFont val="Verdana"/>
        <family val="2"/>
        <charset val="204"/>
      </rPr>
      <t>Оранжевая.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взрослая</t>
    </r>
    <r>
      <rPr>
        <sz val="10"/>
        <rFont val="Verdana"/>
        <family val="2"/>
        <charset val="204"/>
      </rPr>
      <t xml:space="preserve"> (S-XXL)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</si>
  <si>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краям,</t>
    </r>
    <r>
      <rPr>
        <sz val="10"/>
        <rFont val="Verdana"/>
        <family val="2"/>
        <charset val="204"/>
      </rPr>
      <t xml:space="preserve"> со свободным покроем, не сковывающим движения. Салатовая. состав: 100% полиэстер, </t>
    </r>
    <r>
      <rPr>
        <b/>
        <sz val="10"/>
        <rFont val="Verdana"/>
        <family val="2"/>
        <charset val="204"/>
      </rPr>
      <t>взрослая</t>
    </r>
    <r>
      <rPr>
        <sz val="10"/>
        <rFont val="Verdana"/>
        <family val="2"/>
        <charset val="204"/>
      </rPr>
      <t xml:space="preserve"> (S-XXL)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</si>
  <si>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Салатовая.</t>
    </r>
    <r>
      <rPr>
        <sz val="10"/>
        <rFont val="Verdana"/>
        <family val="2"/>
        <charset val="204"/>
      </rPr>
      <t xml:space="preserve"> состав: 100% полиэстер, </t>
    </r>
    <r>
      <rPr>
        <b/>
        <sz val="10"/>
        <rFont val="Verdana"/>
        <family val="2"/>
        <charset val="204"/>
      </rPr>
      <t>подростковая</t>
    </r>
    <r>
      <rPr>
        <sz val="10"/>
        <rFont val="Verdana"/>
        <family val="2"/>
        <charset val="204"/>
      </rPr>
      <t xml:space="preserve"> (152-170)</t>
    </r>
  </si>
  <si>
    <r>
      <t xml:space="preserve">Эспандер-тренажер </t>
    </r>
    <r>
      <rPr>
        <b/>
        <sz val="10"/>
        <rFont val="Arial"/>
        <family val="2"/>
        <charset val="204"/>
      </rPr>
      <t>Длинный</t>
    </r>
    <r>
      <rPr>
        <sz val="10"/>
        <rFont val="Arial"/>
        <family val="2"/>
        <charset val="204"/>
      </rPr>
      <t xml:space="preserve"> с анатомическими ручками. Универсальный. Максимального сопротивления.</t>
    </r>
    <r>
      <rPr>
        <b/>
        <sz val="10"/>
        <rFont val="Arial"/>
        <family val="2"/>
        <charset val="204"/>
      </rPr>
      <t xml:space="preserve"> 2 усиленные резинки</t>
    </r>
    <r>
      <rPr>
        <sz val="10"/>
        <rFont val="Arial"/>
        <family val="2"/>
        <charset val="204"/>
      </rPr>
      <t xml:space="preserve"> (L-3м) на каждую руку. </t>
    </r>
    <r>
      <rPr>
        <b/>
        <sz val="10"/>
        <rFont val="Arial"/>
        <family val="2"/>
        <charset val="204"/>
      </rPr>
      <t>Крепление: универсальная петля+ якорь в дверной проем.</t>
    </r>
  </si>
  <si>
    <r>
      <t xml:space="preserve">Эспандер-тренажер </t>
    </r>
    <r>
      <rPr>
        <b/>
        <sz val="10"/>
        <rFont val="Arial"/>
        <family val="2"/>
        <charset val="204"/>
      </rPr>
      <t>Длинный</t>
    </r>
    <r>
      <rPr>
        <sz val="10"/>
        <rFont val="Arial"/>
        <family val="2"/>
        <charset val="204"/>
      </rPr>
      <t xml:space="preserve"> с анатомическими ручками. Универсальный. Среднего сопротивления.</t>
    </r>
    <r>
      <rPr>
        <b/>
        <sz val="10"/>
        <rFont val="Arial"/>
        <family val="2"/>
        <charset val="204"/>
      </rPr>
      <t xml:space="preserve"> 2 резинки</t>
    </r>
    <r>
      <rPr>
        <sz val="10"/>
        <rFont val="Arial"/>
        <family val="2"/>
        <charset val="204"/>
      </rPr>
      <t xml:space="preserve"> (L-3м) на каждую руку. </t>
    </r>
    <r>
      <rPr>
        <b/>
        <sz val="10"/>
        <rFont val="Arial"/>
        <family val="2"/>
        <charset val="204"/>
      </rPr>
      <t>Крепление: универсальная петля+якорь в дверной проем.</t>
    </r>
  </si>
  <si>
    <t>03-43К</t>
  </si>
  <si>
    <t>03-44К</t>
  </si>
  <si>
    <r>
      <t xml:space="preserve">Эспандер-кольцо кистевой, массажный, фиолетовый, (15кг) (Россия) </t>
    </r>
    <r>
      <rPr>
        <b/>
        <sz val="10"/>
        <rFont val="Arial Cyr"/>
        <charset val="204"/>
      </rPr>
      <t>на ПОДЛОЖКЕ с Европодвесом</t>
    </r>
  </si>
  <si>
    <r>
      <t xml:space="preserve">Эспандер-кольцо кистевой, массажный, зеленый (20кг) (Россия) </t>
    </r>
    <r>
      <rPr>
        <b/>
        <sz val="10"/>
        <rFont val="Arial Cyr"/>
        <charset val="204"/>
      </rPr>
      <t>на ПОДЛОЖКЕ с Европодвесом</t>
    </r>
  </si>
  <si>
    <r>
      <t xml:space="preserve">Эспандер-кольцо кистевой, массажный красный (25кг) (Россия) </t>
    </r>
    <r>
      <rPr>
        <b/>
        <sz val="10"/>
        <rFont val="Arial Cyr"/>
        <charset val="204"/>
      </rPr>
      <t>на ПОДЛОЖКЕ с Европодвесом</t>
    </r>
  </si>
  <si>
    <t>03-96К</t>
  </si>
  <si>
    <t>03-97К</t>
  </si>
  <si>
    <t>Эспандер-кольцо кистевой, массажный, золотой (10кг) (Россия) без упаковки</t>
  </si>
  <si>
    <t>03-98</t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</si>
  <si>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Салатовая.</t>
    </r>
    <r>
      <rPr>
        <sz val="10"/>
        <rFont val="Verdana"/>
        <family val="2"/>
        <charset val="204"/>
      </rPr>
      <t xml:space="preserve"> состав: 100% полиэстер,
</t>
    </r>
    <r>
      <rPr>
        <b/>
        <sz val="10"/>
        <rFont val="Verdana"/>
        <family val="2"/>
        <charset val="204"/>
      </rPr>
      <t>детская</t>
    </r>
    <r>
      <rPr>
        <sz val="10"/>
        <rFont val="Verdana"/>
        <family val="2"/>
        <charset val="204"/>
      </rPr>
      <t xml:space="preserve"> (122-152)</t>
    </r>
  </si>
  <si>
    <t>Скакалка гимнастическая ПА 48-прядная, d10 мм, 3 м. (цвет красный, зеленый, салатовый, синий, оранжевый)</t>
  </si>
  <si>
    <t>Эспандер кистевой "Шары", береза (шар Д35 ± 1мм - 3шт)</t>
  </si>
  <si>
    <t>Эспандер кистевой "Шары", береза (шар Д25 ± 1мм - 3шт)</t>
  </si>
  <si>
    <t xml:space="preserve">Скакалка гимнастическая ПА 48-прядная, d10 мм с люрексом - 3 м </t>
  </si>
  <si>
    <t>02-117</t>
  </si>
  <si>
    <t>Фигуры шахматные гроссмейстерские пластиковые в пакете (фигуры пластик, высота короля 105мм, пешка - 51мм). Диаметр короля 38 мм, пешки 30 мм.</t>
  </si>
  <si>
    <r>
      <t>Шахматы + шашки с доской в тубе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(Шахматы обиходные пластиковые, шашки пластиковые, доска шахматная виниловая мягкая). (Россия) Высота короля 70 мм, пешки 40 мм, фишки 9 мм. Диаметр короля 27 мм, пешки 25 мм, фишки 26 мм.</t>
    </r>
  </si>
  <si>
    <r>
      <t xml:space="preserve">Шахматы гроссмейстерские </t>
    </r>
    <r>
      <rPr>
        <b/>
        <sz val="11"/>
        <rFont val="Arial"/>
        <family val="2"/>
        <charset val="204"/>
      </rPr>
      <t>пластиковые</t>
    </r>
    <r>
      <rPr>
        <sz val="10"/>
        <rFont val="Arial"/>
        <family val="2"/>
        <charset val="204"/>
      </rPr>
      <t xml:space="preserve"> в гофро коробке (фигуры пластик, высота короля 105мм, пешка - 50мм) + доска шахматная гофро картон </t>
    </r>
  </si>
  <si>
    <r>
      <t>Манишка</t>
    </r>
    <r>
      <rPr>
        <sz val="10"/>
        <rFont val="Verdana"/>
        <family val="2"/>
        <charset val="204"/>
      </rPr>
      <t xml:space="preserve"> отличительная  из сетчатой ткани, </t>
    </r>
    <r>
      <rPr>
        <b/>
        <sz val="10"/>
        <rFont val="Verdana"/>
        <family val="2"/>
        <charset val="204"/>
      </rPr>
      <t>усиленная окантовка по краям</t>
    </r>
    <r>
      <rPr>
        <sz val="10"/>
        <rFont val="Verdana"/>
        <family val="2"/>
        <charset val="204"/>
      </rPr>
      <t xml:space="preserve">, со свободным покроем, не сковывающим движения. </t>
    </r>
    <r>
      <rPr>
        <b/>
        <sz val="10"/>
        <rFont val="Verdana"/>
        <family val="2"/>
        <charset val="204"/>
      </rPr>
      <t>Оранжевая.</t>
    </r>
    <r>
      <rPr>
        <sz val="10"/>
        <rFont val="Verdana"/>
        <family val="2"/>
        <charset val="204"/>
      </rPr>
      <t xml:space="preserve"> состав: 100% полиэстер,
</t>
    </r>
    <r>
      <rPr>
        <b/>
        <sz val="10"/>
        <rFont val="Verdana"/>
        <family val="2"/>
        <charset val="204"/>
      </rPr>
      <t>детская</t>
    </r>
    <r>
      <rPr>
        <sz val="10"/>
        <rFont val="Verdana"/>
        <family val="2"/>
        <charset val="204"/>
      </rPr>
      <t xml:space="preserve"> (122-152)</t>
    </r>
  </si>
  <si>
    <t>02-69</t>
  </si>
  <si>
    <t>02-70</t>
  </si>
  <si>
    <r>
      <t>Лото</t>
    </r>
    <r>
      <rPr>
        <sz val="10"/>
        <rFont val="Arial"/>
        <family val="2"/>
        <charset val="204"/>
      </rPr>
      <t xml:space="preserve"> (фишки - пластик, карточки - картон) в картонной коробке</t>
    </r>
  </si>
  <si>
    <t>02-127</t>
  </si>
  <si>
    <t>02-71</t>
  </si>
  <si>
    <t>02-72</t>
  </si>
  <si>
    <t>02-73</t>
  </si>
  <si>
    <t>ЛОТО</t>
  </si>
  <si>
    <t>Прочие настольные игры</t>
  </si>
  <si>
    <t>Нарды</t>
  </si>
  <si>
    <t>07-14</t>
  </si>
  <si>
    <t>07-15</t>
  </si>
  <si>
    <t>07-16</t>
  </si>
  <si>
    <t>07-17</t>
  </si>
  <si>
    <t>07-47</t>
  </si>
  <si>
    <t>Игра "Городки", пластик (2 биты 600мм, 5 городков 130мм, Д32мм)</t>
  </si>
  <si>
    <t>02-128</t>
  </si>
  <si>
    <t>02-129</t>
  </si>
  <si>
    <t>02-130</t>
  </si>
  <si>
    <t>02-131</t>
  </si>
  <si>
    <t>02-132</t>
  </si>
  <si>
    <t>02-133</t>
  </si>
  <si>
    <r>
      <t xml:space="preserve">Конструктор №1 "Королевский замок". 115 деталей. Куб 2,5*2,5*2,5 см - 40 шт, параллелепипед 2,5*2,5*5 см - 16 шт, параллелепипед 2,5*2,5*7,5 см - 10 шт, цилиндр 2,4*5 см - 8 шт, купол (1) - 2 шт, купол (2) - 2 шт, конус - 4 шт, перекрытие 2,5*10 см - 4 шт, перекрытие 2,5*7,5 см - 2 шт, перекрытие 7,5*10 см - 1 шт, </t>
    </r>
    <r>
      <rPr>
        <b/>
        <sz val="10"/>
        <rFont val="Arial Cyr"/>
        <charset val="204"/>
      </rPr>
      <t>дерево</t>
    </r>
    <r>
      <rPr>
        <sz val="10"/>
        <rFont val="Arial Cyr"/>
        <charset val="204"/>
      </rPr>
      <t xml:space="preserve"> - 1шт, </t>
    </r>
    <r>
      <rPr>
        <b/>
        <sz val="10"/>
        <rFont val="Arial Cyr"/>
        <charset val="204"/>
      </rPr>
      <t>ель</t>
    </r>
    <r>
      <rPr>
        <sz val="10"/>
        <rFont val="Arial Cyr"/>
        <charset val="204"/>
      </rPr>
      <t xml:space="preserve"> - 1шт, </t>
    </r>
    <r>
      <rPr>
        <b/>
        <sz val="10"/>
        <rFont val="Arial Cyr"/>
        <charset val="204"/>
      </rPr>
      <t>король</t>
    </r>
    <r>
      <rPr>
        <sz val="10"/>
        <rFont val="Arial Cyr"/>
        <charset val="204"/>
      </rPr>
      <t xml:space="preserve"> - 1 шт, </t>
    </r>
    <r>
      <rPr>
        <b/>
        <sz val="10"/>
        <rFont val="Arial Cyr"/>
        <charset val="204"/>
      </rPr>
      <t>королева</t>
    </r>
    <r>
      <rPr>
        <sz val="10"/>
        <rFont val="Arial Cyr"/>
        <charset val="204"/>
      </rPr>
      <t xml:space="preserve"> - 1 шт, </t>
    </r>
    <r>
      <rPr>
        <b/>
        <sz val="10"/>
        <rFont val="Arial Cyr"/>
        <charset val="204"/>
      </rPr>
      <t>солдат</t>
    </r>
    <r>
      <rPr>
        <sz val="10"/>
        <rFont val="Arial Cyr"/>
        <charset val="204"/>
      </rPr>
      <t xml:space="preserve"> - 8шт, подставка мал. - 10 шт, подставка бол. - 3 шт, </t>
    </r>
    <r>
      <rPr>
        <b/>
        <sz val="10"/>
        <rFont val="Arial Cyr"/>
        <charset val="204"/>
      </rPr>
      <t>часы</t>
    </r>
    <r>
      <rPr>
        <sz val="10"/>
        <rFont val="Arial Cyr"/>
        <charset val="204"/>
      </rPr>
      <t xml:space="preserve"> - 1 шт.  в деревянной шкатулке с прозрачной крышкой. Вкладыш с примерами построек. Для развития пространственного мышления, понимания физических законов. Для развития моторики рук и творческих способностей у детей.</t>
    </r>
  </si>
  <si>
    <t>07-18</t>
  </si>
  <si>
    <t>07-19</t>
  </si>
  <si>
    <t>ХИТ</t>
  </si>
  <si>
    <t xml:space="preserve">Русское лото (бочонок-пластиковый, полнотелый; H - 19мм, D - 20 мм. Цифры выпуклые выполненные методом литья под давлением) в карт.коробке (микрогофрокартон). </t>
  </si>
  <si>
    <t>Конструктор "ВырастайКа" 14 деталей. Куб 4*4см 1 шт, параллелепипед 2*6*4см.-4шт, параллелепипед 2*4*4см.-2шт., треугольная призма высота 2,5см, основание 5см.-4шт, полуцилиндр радиус 2см, высота 4см-1шт, арка 2шт. Элементы конструктора окрашены в основные цвета, есть неокрашенные детали.</t>
  </si>
  <si>
    <t>Конструктор "ВырастайКа" 30 деталей. Куб 2,5*2,5*2,5см -6шт, брусок 1,5*1,5*7см- 4шт, брусок 1,7*1,7*4см-2шт, брусок 4*3*0,5см-6шт, брусок 7*3*0,9см-4шт, полуцилиндр радиус 1,8см-2шт, арка 2шт, брусок 8*2,6*1,5см-2шт, треугольная призма 2шт</t>
  </si>
  <si>
    <t>07-07</t>
  </si>
  <si>
    <t>Шахматы деревянные обиходные, (лак)  с доской 290х145 (± 10 мм) . Высота короля 72 мм, пешки 46 мм. Диаметр короля 21 мм, пешки 21 мм. (Россия)</t>
  </si>
  <si>
    <t>Шахматы деревянные обиходные (парафин) с доской 290х145 (± 10 мм). Высота короля 72 мм, пешки 46 мм. Диаметр короля 21 мм, пешки 21 мм. (Россия)</t>
  </si>
  <si>
    <r>
      <t xml:space="preserve">Фигуры шахматные гроссмейстерские деревянные. Высота короля 105 мм, пешки 56 мм. Диаметр короля 35 мм, пешки 30 мм. </t>
    </r>
    <r>
      <rPr>
        <b/>
        <sz val="12"/>
        <color indexed="30"/>
        <rFont val="Arial Cyr"/>
        <charset val="204"/>
      </rPr>
      <t>В  гофрокоробке</t>
    </r>
  </si>
  <si>
    <r>
      <t xml:space="preserve">Фигуры шахматные гроссмейстерские деревянные </t>
    </r>
    <r>
      <rPr>
        <b/>
        <sz val="10"/>
        <color indexed="10"/>
        <rFont val="Arial Cyr"/>
        <charset val="204"/>
      </rPr>
      <t>с подклейкой фетром</t>
    </r>
    <r>
      <rPr>
        <sz val="10"/>
        <rFont val="Arial Cyr"/>
        <charset val="204"/>
      </rPr>
      <t>. Высота короля 105 мм, пешки 56 мм. Диаметр короля 35мм, пешки 30мм.</t>
    </r>
    <r>
      <rPr>
        <b/>
        <sz val="12"/>
        <rFont val="Arial Cyr"/>
        <charset val="204"/>
      </rPr>
      <t xml:space="preserve"> </t>
    </r>
    <r>
      <rPr>
        <b/>
        <sz val="12"/>
        <color indexed="30"/>
        <rFont val="Arial Cyr"/>
        <charset val="204"/>
      </rPr>
      <t>В  гофрокоробке</t>
    </r>
  </si>
  <si>
    <r>
      <t xml:space="preserve">Фигуры шахматные гроссмейстерские деревянные </t>
    </r>
    <r>
      <rPr>
        <b/>
        <sz val="11"/>
        <color indexed="10"/>
        <rFont val="Arial Cyr"/>
        <charset val="204"/>
      </rPr>
      <t>утяжеленные</t>
    </r>
    <r>
      <rPr>
        <sz val="10"/>
        <rFont val="Arial Cyr"/>
        <charset val="204"/>
      </rPr>
      <t xml:space="preserve"> с подклейкой фетром. Высота короля 105 мм, пешки 56 мм. Диаметр короля 35 мм, пешки 30 мм. Вес 0,65±0,02 кг. </t>
    </r>
    <r>
      <rPr>
        <b/>
        <sz val="12"/>
        <color indexed="30"/>
        <rFont val="Arial Cyr"/>
        <charset val="204"/>
      </rPr>
      <t>В  гофрокоробке</t>
    </r>
  </si>
  <si>
    <t>Нарды деревянные средние (500х250 мм), деревянные фишки</t>
  </si>
  <si>
    <t>Шахматы обиходные пластиковые в деревянной доске 290*145 (± 10 мм). Высота короля 70 мм, пешки 40 мм. Диаметр короля 27 мм, пешки 25 мм.</t>
  </si>
  <si>
    <r>
      <t xml:space="preserve"> </t>
    </r>
    <r>
      <rPr>
        <sz val="10"/>
        <rFont val="Arial"/>
        <family val="2"/>
        <charset val="204"/>
      </rPr>
      <t xml:space="preserve">3 в 1 малый (Шахматы </t>
    </r>
    <r>
      <rPr>
        <b/>
        <sz val="10"/>
        <rFont val="Arial"/>
        <family val="2"/>
        <charset val="204"/>
      </rPr>
      <t>обиходные пластиковые +шашки+нарды</t>
    </r>
    <r>
      <rPr>
        <sz val="10"/>
        <rFont val="Arial"/>
        <family val="2"/>
        <charset val="204"/>
      </rPr>
      <t>, доска деревянная, 415*215мм ± 15мм), (Россия)</t>
    </r>
  </si>
  <si>
    <t>2 в 1 (Нарды малые+шашки деревянные 415*215мм ± 15мм),  (Россия)</t>
  </si>
  <si>
    <r>
      <t xml:space="preserve"> 3 в 1 малый (Шахматы обиходные </t>
    </r>
    <r>
      <rPr>
        <b/>
        <sz val="10"/>
        <rFont val="Arial"/>
        <family val="2"/>
        <charset val="204"/>
      </rPr>
      <t>деревянные</t>
    </r>
    <r>
      <rPr>
        <sz val="10"/>
        <rFont val="Arial"/>
        <family val="2"/>
        <charset val="204"/>
      </rPr>
      <t xml:space="preserve"> +шашки+нарды, дерево, 415*215мм ± 15мм), (Россия)</t>
    </r>
  </si>
  <si>
    <t>2 в 1 малый (шахматы обиходные лак.+шашки деревянные), 290х145 (± 10 мм), (Россия). Высота короля 72 мм, пешки 46 мм, фишки 9 мм. Диаметр короля 21 мм, пешки 21 мм, фишки 26 мм. Вес 0,675 кг</t>
  </si>
  <si>
    <t xml:space="preserve"> 3 в 1 дорожный (Шахматы обиходные лак. + шашки+нарды, дерево, 290х145 (± 10 мм)). (Россия) Высота короля 72 мм, пешки 46 мм, фишки 9 мм. Диаметр короля 21 мм, пешки 21 мм, фишки 26 мм.</t>
  </si>
  <si>
    <r>
      <t xml:space="preserve">2 в 1  </t>
    </r>
    <r>
      <rPr>
        <b/>
        <sz val="10"/>
        <rFont val="Arial"/>
        <family val="2"/>
        <charset val="204"/>
      </rPr>
      <t>Шахматы обиходные пластиковые + шашки пластиковые</t>
    </r>
    <r>
      <rPr>
        <sz val="10"/>
        <rFont val="Arial"/>
        <family val="2"/>
        <charset val="204"/>
      </rPr>
      <t>, в деревянной доске 290х145 (± 10 мм), (высота короля 72мм, пешки 40мм)</t>
    </r>
  </si>
  <si>
    <r>
      <t xml:space="preserve">Эспандер </t>
    </r>
    <r>
      <rPr>
        <b/>
        <sz val="10"/>
        <rFont val="Arial"/>
        <family val="2"/>
        <charset val="204"/>
      </rPr>
      <t>плечевой 5 резинок</t>
    </r>
    <r>
      <rPr>
        <sz val="10"/>
        <rFont val="Arial"/>
        <family val="2"/>
        <charset val="204"/>
      </rPr>
      <t xml:space="preserve"> Юниорский (Lобщ - 90см ± 30мм, ручка 12х11см)</t>
    </r>
  </si>
  <si>
    <r>
      <t xml:space="preserve">Эспандер </t>
    </r>
    <r>
      <rPr>
        <b/>
        <sz val="10"/>
        <rFont val="Arial"/>
        <family val="2"/>
        <charset val="204"/>
      </rPr>
      <t>плечевой 5 резинок</t>
    </r>
    <r>
      <rPr>
        <sz val="10"/>
        <rFont val="Arial"/>
        <family val="2"/>
        <charset val="204"/>
      </rPr>
      <t xml:space="preserve"> Усиленный (Lобщ - 85см ± 30мм, ручка 12х11см)</t>
    </r>
  </si>
  <si>
    <r>
      <t xml:space="preserve">2 в 1  </t>
    </r>
    <r>
      <rPr>
        <b/>
        <sz val="10"/>
        <rFont val="Arial"/>
        <family val="2"/>
        <charset val="204"/>
      </rPr>
      <t>Шахматы обиходные пластиковые + шашки пластиковые</t>
    </r>
    <r>
      <rPr>
        <sz val="10"/>
        <rFont val="Arial"/>
        <family val="2"/>
        <charset val="204"/>
      </rPr>
      <t>, в деревянной доске 290х145 (± 10 мм), (высота короля 70мм, пешки 40мм)</t>
    </r>
  </si>
  <si>
    <t>01-15</t>
  </si>
  <si>
    <t xml:space="preserve">Эспандер скакалка L-2.4м, Макс. сопротивления </t>
  </si>
  <si>
    <t>Эспандер скакалка L-2.4м, среднего сопротивления</t>
  </si>
  <si>
    <t>Конструктор "Строитель-С75". (массив) 75 деталей Комплектация: Параллелепипед 120*40*20, 8шт, Параллелепипед 80*40*20 8шт, Параллелепипед 120*20*20 10шт, Параллелепипед 60*20*20 11шт, Параллелепипед 80*40*40 2шт, Куб 40*40*40 4шт, Параллелепипед 120*40*40 2шт, Параллелепипед 60*40*20 2шт, Цилиндр диаметр 40, высота 60 4шт, Цилиндр диаметр 40, высота 80 4шт, Цилиндр диаметр 40, высота 120 2 шт, Параллелепипед с аркой 80*40*20 4шт, Параллелепипед с аркой 60*40*20 2шт, Правильная треугольная призма 60*60*84*20 2шт, Правильная треугольная призма 40*40*55*40 2шт, Правильная треугольная призма 40*40*55*20 8шт. Упаковка: деревянный ящик с крышкой-задвижкой. Размер ящика 41,5*31*6см</t>
  </si>
  <si>
    <t>Спортивная игра "Городки", дерево (2 биты 600мм, 5 городков 120мм, Д34мм)</t>
  </si>
  <si>
    <t>03-69</t>
  </si>
  <si>
    <t>03-70</t>
  </si>
  <si>
    <r>
      <t>Эспандер "</t>
    </r>
    <r>
      <rPr>
        <b/>
        <sz val="10"/>
        <rFont val="Arial Cyr"/>
        <charset val="204"/>
      </rPr>
      <t>Спрут Профи</t>
    </r>
    <r>
      <rPr>
        <sz val="10"/>
        <rFont val="Arial Cyr"/>
        <charset val="204"/>
      </rPr>
      <t xml:space="preserve">" (комплексная тренировка рук и ног в единоборствах, легкой атлетике, игровых видах спорта)  2манжеты с мягкими вставками+2петли для рук+ </t>
    </r>
    <r>
      <rPr>
        <b/>
        <sz val="10"/>
        <rFont val="Arial Cyr"/>
        <charset val="204"/>
      </rPr>
      <t>Четыре резинки</t>
    </r>
    <r>
      <rPr>
        <sz val="10"/>
        <rFont val="Arial Cyr"/>
        <charset val="204"/>
      </rPr>
      <t xml:space="preserve"> на каждую руку и ногу с возможностью регулировки усилия+петля.</t>
    </r>
  </si>
  <si>
    <t>03-05К</t>
  </si>
  <si>
    <t>03-06К</t>
  </si>
  <si>
    <t>03-18К</t>
  </si>
  <si>
    <t>03-19К</t>
  </si>
  <si>
    <t>03-30К</t>
  </si>
  <si>
    <t>03-31К</t>
  </si>
  <si>
    <t>03-32К</t>
  </si>
  <si>
    <t>03-33К</t>
  </si>
  <si>
    <t>Гантели для аквааэробики (длина - 270 ± 20 мм, диаметр - 130 мм, длина ручки - 130 мм, вес пары - 0,24 кг)</t>
  </si>
  <si>
    <t>Гантели для аквааэробики (длина - 280 ± 20 мм, диаметр - 150 мм, длина ручки - 130 мм, вес пары - 0,28 кг)</t>
  </si>
  <si>
    <t>Эспандер лыжника (боксера, пловца) максимальной упругости (0,8м) (с анатомическими ручками)</t>
  </si>
  <si>
    <t>Эспандер лыжника (боксера, пловца) средней упругости (0,8м)(с анатомическими ручками)</t>
  </si>
  <si>
    <r>
      <t>Эспандер "</t>
    </r>
    <r>
      <rPr>
        <b/>
        <sz val="10"/>
        <rFont val="Arial Cyr"/>
        <charset val="204"/>
      </rPr>
      <t>Спрут Люкс</t>
    </r>
    <r>
      <rPr>
        <sz val="10"/>
        <rFont val="Arial Cyr"/>
        <charset val="204"/>
      </rPr>
      <t xml:space="preserve">" (комплексная тренировка рук и ног в единоборствах, легкой атлетике, игровых видах спорта)  2манжеты с мягкими вставками+2петли для рук+ </t>
    </r>
    <r>
      <rPr>
        <b/>
        <sz val="10"/>
        <rFont val="Arial Cyr"/>
        <charset val="204"/>
      </rPr>
      <t>Три резинки</t>
    </r>
    <r>
      <rPr>
        <sz val="10"/>
        <rFont val="Arial Cyr"/>
        <charset val="204"/>
      </rPr>
      <t xml:space="preserve"> на каждую руку и ногу с возможностью регулировки усилия+петля.</t>
    </r>
  </si>
  <si>
    <t>Хоккейный набор  (2 клюшки детск. + мячик) в индивид.упаковке. (дерево+ пластик)</t>
  </si>
  <si>
    <t>05-48</t>
  </si>
  <si>
    <t xml:space="preserve"> 02-9004</t>
  </si>
  <si>
    <r>
      <t>Часы шахматные кварцевые</t>
    </r>
    <r>
      <rPr>
        <sz val="10"/>
        <rFont val="Arial"/>
        <family val="2"/>
        <charset val="204"/>
      </rPr>
      <t>: 9004 (9004А). Длина 18 см, высота 10,5 см, ширина 5,5 см.</t>
    </r>
  </si>
  <si>
    <t>Хоккейный набор  (2 клюшки детск. + 2 мячика) в индивид.упаковке. (дерево+ пластик)</t>
  </si>
  <si>
    <t>05-49</t>
  </si>
  <si>
    <t>Сачок детский (L-820мм, Д-230мм), деревянная ручка, металлический ободок.</t>
  </si>
  <si>
    <t>03-71</t>
  </si>
  <si>
    <t>03-72</t>
  </si>
  <si>
    <r>
      <t>Эспандер боксера "</t>
    </r>
    <r>
      <rPr>
        <b/>
        <sz val="10"/>
        <rFont val="Arial"/>
        <family val="2"/>
        <charset val="204"/>
      </rPr>
      <t>БОКС-2</t>
    </r>
    <r>
      <rPr>
        <sz val="10"/>
        <rFont val="Arial"/>
        <family val="2"/>
        <charset val="204"/>
      </rPr>
      <t xml:space="preserve">" </t>
    </r>
  </si>
  <si>
    <r>
      <t>Эспандер боксера "</t>
    </r>
    <r>
      <rPr>
        <b/>
        <sz val="10"/>
        <rFont val="Arial"/>
        <family val="2"/>
        <charset val="204"/>
      </rPr>
      <t>БОКС-3</t>
    </r>
    <r>
      <rPr>
        <sz val="10"/>
        <rFont val="Arial"/>
        <family val="2"/>
        <charset val="204"/>
      </rPr>
      <t xml:space="preserve">" </t>
    </r>
  </si>
  <si>
    <t>09-14</t>
  </si>
  <si>
    <t>09-15</t>
  </si>
  <si>
    <t>Связки для лыж, липучка</t>
  </si>
  <si>
    <t>6 пар</t>
  </si>
  <si>
    <t>02-16П</t>
  </si>
  <si>
    <t>02-25</t>
  </si>
  <si>
    <t>02-26</t>
  </si>
  <si>
    <t>Счетный материал Матрешки малые крашенные (зеленые, синие) 12шт в мешочке</t>
  </si>
  <si>
    <t>Счетный материал Матрешки малые не крашенные (береза) 12шт в мешочке</t>
  </si>
  <si>
    <t>Мелкий опт</t>
  </si>
  <si>
    <t>09-16</t>
  </si>
  <si>
    <t>09-17</t>
  </si>
  <si>
    <t>09-18</t>
  </si>
  <si>
    <r>
      <t>Логический куб №3</t>
    </r>
    <r>
      <rPr>
        <sz val="10"/>
        <rFont val="Arial Cyr"/>
        <charset val="204"/>
      </rPr>
      <t xml:space="preserve"> (маленькие вставки)</t>
    </r>
  </si>
  <si>
    <r>
      <t>Логический куб №4</t>
    </r>
    <r>
      <rPr>
        <sz val="10"/>
        <rFont val="Arial Cyr"/>
        <charset val="204"/>
      </rPr>
      <t xml:space="preserve"> (большие и маленькие вставки)</t>
    </r>
  </si>
  <si>
    <r>
      <t>Логический куб №5</t>
    </r>
    <r>
      <rPr>
        <sz val="10"/>
        <rFont val="Arial Cyr"/>
        <charset val="204"/>
      </rPr>
      <t xml:space="preserve"> (большие вставки)</t>
    </r>
  </si>
  <si>
    <t>Кольцеброс шароброс 2 шара + 2 кольца</t>
  </si>
  <si>
    <t>Кольцеброс шароброс 3 шара + 3 кольца</t>
  </si>
  <si>
    <t>Кольцеброс шароброс 4 шара + 4 кольца</t>
  </si>
  <si>
    <t>Кольцеброс 4 кольца</t>
  </si>
  <si>
    <t>Кольцеброс 5 колец</t>
  </si>
  <si>
    <t>Кольцеброс 6 колец</t>
  </si>
  <si>
    <t>02-107</t>
  </si>
  <si>
    <t>Кольцеброс 8 колец</t>
  </si>
  <si>
    <t>Шароброс 4 шара</t>
  </si>
  <si>
    <t>Шароброс 5 шаров</t>
  </si>
  <si>
    <t>Шароброс 6 шаров</t>
  </si>
  <si>
    <t>Шароброс 8 шаров</t>
  </si>
  <si>
    <t>Подвижные игры</t>
  </si>
  <si>
    <t>07-21</t>
  </si>
  <si>
    <t>07-22</t>
  </si>
  <si>
    <t>07-23</t>
  </si>
  <si>
    <t>07-24</t>
  </si>
  <si>
    <t>07-25</t>
  </si>
  <si>
    <t>07-26</t>
  </si>
  <si>
    <t>07-27</t>
  </si>
  <si>
    <t>07-28</t>
  </si>
  <si>
    <t>07-29</t>
  </si>
  <si>
    <t>07-30</t>
  </si>
  <si>
    <t>07-31</t>
  </si>
  <si>
    <t>Пояс страховочный (для аквааэробики) №1 (680х180х23мм)</t>
  </si>
  <si>
    <t>Пояс страховочный (для плавания) 4-х секционный (4секции - 180х140х31мм)</t>
  </si>
  <si>
    <t>05-56</t>
  </si>
  <si>
    <t>07-32</t>
  </si>
  <si>
    <t>07-33</t>
  </si>
  <si>
    <r>
      <rPr>
        <b/>
        <sz val="10"/>
        <rFont val="Arial Cyr"/>
        <charset val="204"/>
      </rPr>
      <t>Поймай мяч, 1 игрок</t>
    </r>
    <r>
      <rPr>
        <sz val="10"/>
        <rFont val="Arial Cyr"/>
        <charset val="204"/>
      </rPr>
      <t xml:space="preserve"> (корзинка с ручкой + мячик на шнурке)</t>
    </r>
  </si>
  <si>
    <t>ПРОЧЕЕ</t>
  </si>
  <si>
    <r>
      <rPr>
        <b/>
        <sz val="10"/>
        <rFont val="Arial Cyr"/>
        <charset val="204"/>
      </rPr>
      <t>Поймай мяч, 2 игрока</t>
    </r>
    <r>
      <rPr>
        <sz val="10"/>
        <rFont val="Arial Cyr"/>
        <charset val="204"/>
      </rPr>
      <t xml:space="preserve"> (2 корзинки с ручками + 2 мячика)</t>
    </r>
  </si>
  <si>
    <t>более 100 тыс.руб</t>
  </si>
  <si>
    <t>От 50 до 100 тыс.руб</t>
  </si>
  <si>
    <t>От 10 до 50 тыс.руб</t>
  </si>
  <si>
    <t>02-84</t>
  </si>
  <si>
    <t>02-85</t>
  </si>
  <si>
    <t>02-86</t>
  </si>
  <si>
    <t>02-87</t>
  </si>
  <si>
    <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>-</t>
    </r>
    <r>
      <rPr>
        <b/>
        <sz val="10"/>
        <rFont val="Arial"/>
        <family val="2"/>
        <charset val="204"/>
      </rPr>
      <t>Цветы</t>
    </r>
  </si>
  <si>
    <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 -</t>
    </r>
    <r>
      <rPr>
        <b/>
        <sz val="10"/>
        <rFont val="Arial"/>
        <family val="2"/>
        <charset val="204"/>
      </rPr>
      <t>Зима</t>
    </r>
  </si>
  <si>
    <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 - </t>
    </r>
    <r>
      <rPr>
        <b/>
        <sz val="10"/>
        <rFont val="Arial"/>
        <family val="2"/>
        <charset val="204"/>
      </rPr>
      <t>Изба</t>
    </r>
  </si>
  <si>
    <t>Лесенка спортивная (L-180см, 7 ступенек)</t>
  </si>
  <si>
    <t>06-29</t>
  </si>
  <si>
    <t>Трапеция спортивная детская</t>
  </si>
  <si>
    <t>06-30</t>
  </si>
  <si>
    <t>01-44</t>
  </si>
  <si>
    <r>
      <t xml:space="preserve">Гриф гантельный металло-пластиковый д25мм L36см (Россия) </t>
    </r>
    <r>
      <rPr>
        <b/>
        <sz val="10"/>
        <rFont val="Arial"/>
        <family val="2"/>
        <charset val="204"/>
      </rPr>
      <t>Patented</t>
    </r>
  </si>
  <si>
    <r>
      <t xml:space="preserve">Мозаика Веселая геометрия, малые элементы 36 шт. </t>
    </r>
    <r>
      <rPr>
        <sz val="10"/>
        <rFont val="Arial Cyr"/>
        <charset val="204"/>
      </rPr>
      <t>Вкладыш с</t>
    </r>
    <r>
      <rPr>
        <sz val="10"/>
        <rFont val="Arial Cyr"/>
        <charset val="204"/>
      </rPr>
      <t xml:space="preserve"> примерами фигур. Европодвес.</t>
    </r>
  </si>
  <si>
    <r>
      <t xml:space="preserve">Мозаика Веселая геометрия, малые элементы 60 шт. </t>
    </r>
    <r>
      <rPr>
        <sz val="10"/>
        <rFont val="Arial Cyr"/>
        <charset val="204"/>
      </rPr>
      <t>Вкладыш с примерами фигур. Европодвес.</t>
    </r>
  </si>
  <si>
    <r>
      <t xml:space="preserve">Мозаика Веселая геометрия, малые элементы 48 шт. </t>
    </r>
    <r>
      <rPr>
        <sz val="10"/>
        <rFont val="Arial Cyr"/>
        <charset val="204"/>
      </rPr>
      <t>Вкладыш с примерами фигур. Европодвес.</t>
    </r>
  </si>
  <si>
    <r>
      <t xml:space="preserve">Мозаика Веселая геометрия, Крупные и малые элементы 18+24 шт. </t>
    </r>
    <r>
      <rPr>
        <sz val="10"/>
        <rFont val="Arial Cyr"/>
        <charset val="204"/>
      </rPr>
      <t>Вкладыш с примерами фигур. Европодвес.</t>
    </r>
  </si>
  <si>
    <r>
      <t xml:space="preserve">Мозаика Веселая геометрия, Крупные и малые элементы 24+36 шт. </t>
    </r>
    <r>
      <rPr>
        <sz val="10"/>
        <rFont val="Arial Cyr"/>
        <charset val="204"/>
      </rPr>
      <t>Вкладыш с примерами фигур. Европодвес.</t>
    </r>
  </si>
  <si>
    <r>
      <t xml:space="preserve">Мозаика Веселая геометрия, Крупные и малые элементы 30+48 шт. </t>
    </r>
    <r>
      <rPr>
        <sz val="10"/>
        <rFont val="Arial Cyr"/>
        <charset val="204"/>
      </rPr>
      <t>Вкладыш с примерами фигур. Европодвес.</t>
    </r>
  </si>
  <si>
    <r>
      <t xml:space="preserve">Набор </t>
    </r>
    <r>
      <rPr>
        <b/>
        <sz val="10"/>
        <rFont val="Arial"/>
        <family val="2"/>
        <charset val="204"/>
      </rPr>
      <t>из 6 игр</t>
    </r>
    <r>
      <rPr>
        <sz val="10"/>
        <rFont val="Arial"/>
        <family val="2"/>
        <charset val="204"/>
      </rPr>
      <t xml:space="preserve"> "В Путь-Дорогу" в пластиковом чемоданчике (шахматы обиходные пластик., лото пластик с карточками, домино, шашки, карты(54л), зарики(кости) + 2 доски шахматные картонные, + инструкция 7 игр в кости)</t>
    </r>
  </si>
  <si>
    <t>02-91</t>
  </si>
  <si>
    <t>02-92</t>
  </si>
  <si>
    <r>
      <t xml:space="preserve">Набор </t>
    </r>
    <r>
      <rPr>
        <b/>
        <sz val="10"/>
        <rFont val="Arial"/>
        <family val="2"/>
        <charset val="204"/>
      </rPr>
      <t>из 3 игр</t>
    </r>
    <r>
      <rPr>
        <sz val="10"/>
        <rFont val="Arial"/>
        <family val="2"/>
        <charset val="204"/>
      </rPr>
      <t xml:space="preserve"> "ПОХОДНЫЙ-малый" в чемоданчике (шахматы обиходные пластик, домино, шашки + 2 доски шахматные картонные)</t>
    </r>
  </si>
  <si>
    <r>
      <t xml:space="preserve">Эспандер для упражнений Бубновского </t>
    </r>
    <r>
      <rPr>
        <b/>
        <sz val="10"/>
        <rFont val="Arial"/>
        <family val="2"/>
        <charset val="204"/>
      </rPr>
      <t>с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креплением в дверной проем</t>
    </r>
    <r>
      <rPr>
        <sz val="10"/>
        <rFont val="Arial"/>
        <family val="2"/>
        <charset val="204"/>
      </rPr>
      <t>, 2 резинки (L-3м) на каждую руку с анатомическими ручками</t>
    </r>
  </si>
  <si>
    <r>
      <t>Доска для шахмат\шашек</t>
    </r>
    <r>
      <rPr>
        <b/>
        <sz val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Винил</t>
    </r>
    <r>
      <rPr>
        <sz val="10"/>
        <rFont val="Arial"/>
        <family val="2"/>
        <charset val="204"/>
      </rPr>
      <t xml:space="preserve">  300*300</t>
    </r>
  </si>
  <si>
    <r>
      <t xml:space="preserve">Эспандер для упражнений Бубновского </t>
    </r>
    <r>
      <rPr>
        <b/>
        <sz val="10"/>
        <rFont val="Arial"/>
        <family val="2"/>
        <charset val="204"/>
      </rPr>
      <t>с креплением в дверной проем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2 усиленные</t>
    </r>
    <r>
      <rPr>
        <sz val="10"/>
        <rFont val="Arial"/>
        <family val="2"/>
        <charset val="204"/>
      </rPr>
      <t xml:space="preserve"> резинки (L - 3м) на каждую руку с анатомическими ручками</t>
    </r>
  </si>
  <si>
    <t>03-73</t>
  </si>
  <si>
    <t>03-74</t>
  </si>
  <si>
    <t>03-75</t>
  </si>
  <si>
    <t>03-76</t>
  </si>
  <si>
    <t>02-103</t>
  </si>
  <si>
    <t>Набор фишек (полнотелые, повышенной устойчивости, пластиковые) для настольных игр с зариками (6 фишек+ 2 зарика)</t>
  </si>
  <si>
    <t>Фишки (полнотелые, повышенной устойчивости, пластиковые) для настольных игр (6 цветов)</t>
  </si>
  <si>
    <t>02-104</t>
  </si>
  <si>
    <t>Плотик для бассейна (98х98х4,5см)</t>
  </si>
  <si>
    <r>
      <t xml:space="preserve">Эспандер лыжника (боксера) </t>
    </r>
    <r>
      <rPr>
        <b/>
        <sz val="10"/>
        <color indexed="10"/>
        <rFont val="Arial"/>
        <family val="2"/>
        <charset val="204"/>
      </rPr>
      <t>большой тройной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3,6м</t>
    </r>
    <r>
      <rPr>
        <sz val="10"/>
        <rFont val="Arial"/>
        <family val="2"/>
        <charset val="204"/>
      </rPr>
      <t xml:space="preserve">  (с лямками для рук, 3 резинки на каждую руку)</t>
    </r>
  </si>
  <si>
    <r>
      <t xml:space="preserve">Мини-лыжи "Олимпик-спорт" с палками, </t>
    </r>
    <r>
      <rPr>
        <b/>
        <sz val="10"/>
        <rFont val="Arial Cyr"/>
        <charset val="204"/>
      </rPr>
      <t>(в сетке)</t>
    </r>
  </si>
  <si>
    <r>
      <t xml:space="preserve">Эспандер лыжника (боксера) </t>
    </r>
    <r>
      <rPr>
        <b/>
        <sz val="10"/>
        <color indexed="10"/>
        <rFont val="Arial"/>
        <family val="2"/>
        <charset val="204"/>
      </rPr>
      <t>большой двойной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3,6м</t>
    </r>
    <r>
      <rPr>
        <sz val="10"/>
        <rFont val="Arial"/>
        <family val="2"/>
        <charset val="204"/>
      </rPr>
      <t xml:space="preserve">  (с лямками для рук, 2 резинки на каждую руку)</t>
    </r>
  </si>
  <si>
    <t>09-27</t>
  </si>
  <si>
    <t>ЭСПАНДЕРЫ ЛЫЖНИКА, БОКСЕРА, ПЛОВЦА
В КОРОБКЕ с европодвесом</t>
  </si>
  <si>
    <t>03-03К</t>
  </si>
  <si>
    <t>03-04К</t>
  </si>
  <si>
    <t>03-26К</t>
  </si>
  <si>
    <t>03-27К</t>
  </si>
  <si>
    <t>03-60К</t>
  </si>
  <si>
    <t>03-64К</t>
  </si>
  <si>
    <t>03-73К</t>
  </si>
  <si>
    <t>03-74К</t>
  </si>
  <si>
    <t>03-75К</t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</si>
  <si>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"Люкс"</t>
    </r>
    <r>
      <rPr>
        <sz val="10"/>
        <rFont val="Arial"/>
        <family val="2"/>
        <charset val="204"/>
      </rPr>
      <t xml:space="preserve"> (3 резинки на каждую руку, </t>
    </r>
    <r>
      <rPr>
        <b/>
        <sz val="10"/>
        <rFont val="Arial"/>
        <family val="2"/>
        <charset val="204"/>
      </rPr>
      <t>с ручками лямками</t>
    </r>
    <r>
      <rPr>
        <sz val="10"/>
        <rFont val="Arial"/>
        <family val="2"/>
        <charset val="204"/>
      </rPr>
      <t>)</t>
    </r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</si>
  <si>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"Юниор</t>
    </r>
    <r>
      <rPr>
        <sz val="10"/>
        <rFont val="Arial"/>
        <family val="2"/>
        <charset val="204"/>
      </rPr>
      <t xml:space="preserve">" детский (1 резинка на каждую руку, </t>
    </r>
    <r>
      <rPr>
        <b/>
        <sz val="10"/>
        <rFont val="Arial"/>
        <family val="2"/>
        <charset val="204"/>
      </rPr>
      <t>с ручками лямками</t>
    </r>
    <r>
      <rPr>
        <sz val="10"/>
        <rFont val="Arial"/>
        <family val="2"/>
        <charset val="204"/>
      </rPr>
      <t>)</t>
    </r>
  </si>
  <si>
    <t>02-118</t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</si>
  <si>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"Юниор</t>
    </r>
    <r>
      <rPr>
        <sz val="10"/>
        <rFont val="Arial"/>
        <family val="2"/>
        <charset val="204"/>
      </rPr>
      <t xml:space="preserve">" Усиленный (1 усиленная резинка на каждую руку, </t>
    </r>
    <r>
      <rPr>
        <b/>
        <sz val="10"/>
        <rFont val="Arial"/>
        <family val="2"/>
        <charset val="204"/>
      </rPr>
      <t>с ручками  лямками</t>
    </r>
    <r>
      <rPr>
        <sz val="10"/>
        <rFont val="Arial"/>
        <family val="2"/>
        <charset val="204"/>
      </rPr>
      <t>)</t>
    </r>
  </si>
  <si>
    <t>ЭСПАНДЕРЫ
В КОРОБКЕ с европодвесом</t>
  </si>
  <si>
    <t xml:space="preserve">Пояс страховочный (для аквааэробики) №2 (680х180х31мм). Вес ~ 0,16 кг. </t>
  </si>
  <si>
    <r>
      <rPr>
        <b/>
        <sz val="10"/>
        <rFont val="Arial"/>
        <family val="2"/>
        <charset val="204"/>
      </rPr>
      <t xml:space="preserve">Доска для плавания </t>
    </r>
    <r>
      <rPr>
        <sz val="10"/>
        <rFont val="Arial"/>
        <family val="2"/>
        <charset val="204"/>
      </rPr>
      <t xml:space="preserve">(ППЭ) (390х290х23мм). Вес ~ 0,08 кг. </t>
    </r>
  </si>
  <si>
    <r>
      <t xml:space="preserve">Доска для плавания повышен.плавучести </t>
    </r>
    <r>
      <rPr>
        <b/>
        <sz val="10"/>
        <rFont val="Arial"/>
        <family val="2"/>
        <charset val="204"/>
      </rPr>
      <t>с ручками</t>
    </r>
    <r>
      <rPr>
        <sz val="10"/>
        <rFont val="Arial"/>
        <family val="2"/>
        <charset val="204"/>
      </rPr>
      <t xml:space="preserve"> (утолщ., облегч.) (390х280х31мм). Вес ~ 0,09 кг. </t>
    </r>
  </si>
  <si>
    <r>
      <rPr>
        <b/>
        <sz val="10"/>
        <rFont val="Arial"/>
        <family val="2"/>
        <charset val="204"/>
      </rPr>
      <t>Доска для плавания с ручками</t>
    </r>
    <r>
      <rPr>
        <sz val="10"/>
        <rFont val="Arial"/>
        <family val="2"/>
        <charset val="204"/>
      </rPr>
      <t xml:space="preserve"> (ППЭ) (390х280х23мм). Вес ~ 0,075 кг. </t>
    </r>
  </si>
  <si>
    <t xml:space="preserve">Колобашка "Профи" (220*120*90 +-10мм). Вес ~ 0,045 кг. </t>
  </si>
  <si>
    <r>
      <t xml:space="preserve">Доска для плавания - колобашка, 2 в 1 (ППЭ). </t>
    </r>
    <r>
      <rPr>
        <sz val="10"/>
        <rFont val="Arial"/>
        <family val="2"/>
        <charset val="204"/>
      </rPr>
      <t xml:space="preserve">Вес ~ 0,07 кг. </t>
    </r>
  </si>
  <si>
    <t xml:space="preserve">Доска для плавания повышен.плавучести (утолщ., облегч.) (390х290х31мм). Вес ~ 0,1 кг. </t>
  </si>
  <si>
    <t>03-20К/03-07</t>
  </si>
  <si>
    <t>08-04</t>
  </si>
  <si>
    <t>Дартс малый (D 35см)</t>
  </si>
  <si>
    <t>30шт</t>
  </si>
  <si>
    <r>
      <t xml:space="preserve">Шахматы + шашки с деревянной доской  </t>
    </r>
    <r>
      <rPr>
        <sz val="10"/>
        <color indexed="12"/>
        <rFont val="Arial"/>
        <family val="2"/>
        <charset val="204"/>
      </rPr>
      <t>(</t>
    </r>
    <r>
      <rPr>
        <sz val="10"/>
        <rFont val="Arial"/>
        <family val="2"/>
        <charset val="204"/>
      </rPr>
      <t xml:space="preserve">Шахматы </t>
    </r>
    <r>
      <rPr>
        <b/>
        <sz val="10"/>
        <rFont val="Arial"/>
        <family val="2"/>
        <charset val="204"/>
      </rPr>
      <t>гроссмейстерские</t>
    </r>
    <r>
      <rPr>
        <sz val="10"/>
        <rFont val="Arial"/>
        <family val="2"/>
        <charset val="204"/>
      </rPr>
      <t xml:space="preserve"> пластиковые, шашки пластиковые, доска шахматная деревянная 415*215мм ± 15мм). Высота короля 105мм, пешки 51 мм. Диаметр короля 38 мм, пешка 30 мм.</t>
    </r>
  </si>
  <si>
    <r>
      <t xml:space="preserve"> </t>
    </r>
    <r>
      <rPr>
        <sz val="10"/>
        <rFont val="Arial"/>
        <family val="2"/>
        <charset val="204"/>
      </rPr>
      <t>3 в 1 малый (</t>
    </r>
    <r>
      <rPr>
        <b/>
        <sz val="10"/>
        <rFont val="Arial"/>
        <family val="2"/>
        <charset val="204"/>
      </rPr>
      <t>Шахматы обиходные пластиковые +шашки+нарды</t>
    </r>
    <r>
      <rPr>
        <sz val="10"/>
        <rFont val="Arial"/>
        <family val="2"/>
        <charset val="204"/>
      </rPr>
      <t>, доска деревянная, 415*215мм ± 15мм), (Россия)</t>
    </r>
  </si>
  <si>
    <r>
      <t>Шахматы гроссмейстерские деревянные с деревянной доской (</t>
    </r>
    <r>
      <rPr>
        <b/>
        <sz val="10"/>
        <rFont val="Arial"/>
        <family val="2"/>
        <charset val="204"/>
      </rPr>
      <t>фигуры деревянные с подклейкой фетром</t>
    </r>
    <r>
      <rPr>
        <sz val="10"/>
        <rFont val="Arial"/>
        <family val="2"/>
        <charset val="204"/>
      </rPr>
      <t>). Высота короля 105 мм, пешки 56 мм. Диаметр короля 35 мм, пешки 30 мм. Размер доски 415х215мм ± 15мм. Размер клетки 45 ± 1 мм, высота доски 45-57 мм. Вес - 1,3 кг</t>
    </r>
  </si>
  <si>
    <t>Шахматы гроссмейстерские деревянные с деревянной доской. Высота короля 105 мм, пешки 56 мм. Диаметр короля 35 мм, пешки 30 мм. Размер доски 415х215мм ± 15мм. Размер клетки 45 ± 1 мм, высота доски 45-57 мм</t>
  </si>
  <si>
    <r>
      <t xml:space="preserve">Шахматы </t>
    </r>
    <r>
      <rPr>
        <b/>
        <sz val="11"/>
        <rFont val="Arial Cyr"/>
        <charset val="204"/>
      </rPr>
      <t>утяжеленные</t>
    </r>
    <r>
      <rPr>
        <sz val="10"/>
        <rFont val="Arial Cyr"/>
        <charset val="204"/>
      </rPr>
      <t xml:space="preserve"> гроссмейстерские деревянные с деревянной доской (</t>
    </r>
    <r>
      <rPr>
        <b/>
        <sz val="11"/>
        <color indexed="10"/>
        <rFont val="Arial Cyr"/>
        <charset val="204"/>
      </rPr>
      <t>фигуры</t>
    </r>
    <r>
      <rPr>
        <sz val="10"/>
        <rFont val="Arial Cyr"/>
        <charset val="204"/>
      </rPr>
      <t xml:space="preserve"> деревянные </t>
    </r>
    <r>
      <rPr>
        <b/>
        <sz val="11"/>
        <color indexed="10"/>
        <rFont val="Arial Cyr"/>
        <charset val="204"/>
      </rPr>
      <t>утяжеленные с подклейкой фетром</t>
    </r>
    <r>
      <rPr>
        <sz val="10"/>
        <rFont val="Arial Cyr"/>
        <charset val="204"/>
      </rPr>
      <t>). Высота короля 105 мм, пешки 56 мм. Диаметр короля 35 мм, пешки 30 мм. Вес фигур 0,65±0,02 кг. Размер доски 415х215мм ± 15мм. Размер клетки 45 ± 1 мм, высота доски 45-57 мм</t>
    </r>
  </si>
  <si>
    <r>
      <t xml:space="preserve">Шахматы гроссмейстерские пластиковые с деревянной доской 415х215мм ± 15мм </t>
    </r>
    <r>
      <rPr>
        <sz val="10"/>
        <rFont val="Arial"/>
        <family val="2"/>
        <charset val="204"/>
      </rPr>
      <t>(фигуры пластик, высота короля 105мм, пешка - 50мм).</t>
    </r>
    <r>
      <rPr>
        <sz val="10"/>
        <rFont val="Arial"/>
        <family val="2"/>
        <charset val="204"/>
      </rPr>
      <t xml:space="preserve"> Размер клетки 45 ± 1 мм, высота доски 45-57 мм.</t>
    </r>
  </si>
  <si>
    <t>2 в 1 Большой Шахматы гроссмейстерские + Шашки деревянные с доской 415х215мм ± 15мм. Высота короля 105 мм, пешки 56 мм, фишки 9 мм. Диаметр короля 35 мм, пешки 30 мм, фишки 26 мм.</t>
  </si>
  <si>
    <t>Игра "Городки" Классик, дерево (2 биты 600мм, 5 городков 120мм, Д32мм ± 5мм)</t>
  </si>
  <si>
    <t>3 в 1 Шахматы гроссмейстерские+Шашки деревянные+ Домино с доской (415х215мм ± 15мм). Высота короля 105 мм, пешки 56 мм, фишки 9 мм. Диаметр короля 35 мм, пешки 30 мм, фишки 26 мм. Домино 150х30х50 мм.</t>
  </si>
  <si>
    <t>4 в 1 Большой Шахматы гроссмейстерские + Шашки деревянные + Нарды + Домино с доской 415х215мм ± 15мм</t>
  </si>
  <si>
    <t>Набор из 5-ти игр  (Русское лото, шахматы, шашки, нарды, домино) доска для шахмат\шашек\нард 415х215мм ± 15мм, дерев., Россия</t>
  </si>
  <si>
    <t xml:space="preserve"> 4 в 1 Средний (Шахматы обиходные лак. +шашки деревянные+нарды+Домино, дерево, 415х215мм ± 15мм), (Россия)</t>
  </si>
  <si>
    <t>3в1 Большой (Шахматы гроссмейстерские +шашки+нарды, дерево, 415х215мм ± 15мм)(Россия)</t>
  </si>
  <si>
    <t>Набор из 4-х игр "Сыграем" (Русское лото, шахматы, шашки, нарды) доска для шахмат\шашек\нард 415х215мм ± 15мм, дерев., Россия</t>
  </si>
  <si>
    <r>
      <t>Эспандер лыжника (боксера)</t>
    </r>
    <r>
      <rPr>
        <sz val="10"/>
        <color indexed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большой 3,0м</t>
    </r>
    <r>
      <rPr>
        <sz val="10"/>
        <rFont val="Arial"/>
        <family val="2"/>
        <charset val="204"/>
      </rPr>
      <t xml:space="preserve">  
(1 резинка на каждую руку, </t>
    </r>
    <r>
      <rPr>
        <b/>
        <sz val="10"/>
        <rFont val="Arial"/>
        <family val="2"/>
        <charset val="204"/>
      </rPr>
      <t>с ручками  лямками</t>
    </r>
    <r>
      <rPr>
        <sz val="10"/>
        <rFont val="Arial"/>
        <family val="2"/>
        <charset val="204"/>
      </rPr>
      <t>)</t>
    </r>
  </si>
  <si>
    <t>03-77</t>
  </si>
  <si>
    <r>
      <t xml:space="preserve">Качели деревянные </t>
    </r>
    <r>
      <rPr>
        <b/>
        <sz val="10"/>
        <rFont val="Arial Cyr"/>
        <charset val="204"/>
      </rPr>
      <t>Волна</t>
    </r>
  </si>
  <si>
    <t>05-58</t>
  </si>
  <si>
    <r>
      <t>Шайба</t>
    </r>
    <r>
      <rPr>
        <sz val="10"/>
        <rFont val="Arial Cyr"/>
        <charset val="204"/>
      </rPr>
      <t xml:space="preserve"> детская пластиковая выпуклая </t>
    </r>
    <r>
      <rPr>
        <b/>
        <sz val="10"/>
        <rFont val="Arial Cyr"/>
        <charset val="204"/>
      </rPr>
      <t>"Вертолет",</t>
    </r>
    <r>
      <rPr>
        <sz val="10"/>
        <rFont val="Arial Cyr"/>
        <charset val="204"/>
      </rPr>
      <t xml:space="preserve"> цветная (улучшенное скольжение)</t>
    </r>
  </si>
  <si>
    <t>03-78</t>
  </si>
  <si>
    <r>
      <t xml:space="preserve">Петли </t>
    </r>
    <r>
      <rPr>
        <b/>
        <sz val="10"/>
        <rFont val="Lucida Handwriting"/>
        <family val="4"/>
      </rPr>
      <t>MPS</t>
    </r>
    <r>
      <rPr>
        <sz val="10"/>
        <rFont val="Arial"/>
        <family val="2"/>
        <charset val="204"/>
      </rPr>
      <t xml:space="preserve"> (аналог TRX) для функционального тренинга с двойной регулировкой длинны и анатомическими рукоятками. </t>
    </r>
  </si>
  <si>
    <r>
      <t>Хоккейный набор  (2 клюшки детск. + шайба + мячик+</t>
    </r>
    <r>
      <rPr>
        <b/>
        <sz val="10"/>
        <rFont val="Arial"/>
        <family val="2"/>
        <charset val="204"/>
      </rPr>
      <t>ворота с сеткой</t>
    </r>
    <r>
      <rPr>
        <sz val="10"/>
        <rFont val="Arial Cyr"/>
        <charset val="204"/>
      </rPr>
      <t>) в коробке. Размер ворот (80х60 см)</t>
    </r>
  </si>
  <si>
    <r>
      <t xml:space="preserve">Хоккейный набор  (2 клюшки детск. + </t>
    </r>
    <r>
      <rPr>
        <b/>
        <sz val="10"/>
        <rFont val="Arial"/>
        <family val="2"/>
        <charset val="204"/>
      </rPr>
      <t>2 ворот с сеткой</t>
    </r>
    <r>
      <rPr>
        <sz val="10"/>
        <rFont val="Arial Cyr"/>
        <charset val="204"/>
      </rPr>
      <t>+ шайба + мячик ) в коробке.  Размер ворот (80х60 см)</t>
    </r>
  </si>
  <si>
    <t>02-139</t>
  </si>
  <si>
    <t>010-6</t>
  </si>
  <si>
    <r>
      <rPr>
        <b/>
        <sz val="10"/>
        <rFont val="Verdana"/>
        <family val="2"/>
        <charset val="204"/>
      </rPr>
      <t>Веер-опахало для мангала (для раздува углей)</t>
    </r>
    <r>
      <rPr>
        <b/>
        <sz val="10"/>
        <color indexed="10"/>
        <rFont val="Verdana"/>
        <family val="2"/>
        <charset val="204"/>
      </rPr>
      <t xml:space="preserve"> </t>
    </r>
    <r>
      <rPr>
        <sz val="10"/>
        <rFont val="Verdana"/>
        <family val="2"/>
        <charset val="204"/>
      </rPr>
      <t>Ширина 215мм, длина 324мм</t>
    </r>
  </si>
  <si>
    <t>СНОВА В ПРОДАЖЕ</t>
  </si>
  <si>
    <r>
      <t>Крепление дверное для эспандера (Дверной якорь) с карабином</t>
    </r>
    <r>
      <rPr>
        <sz val="10"/>
        <rFont val="Arial Cyr"/>
        <charset val="204"/>
      </rPr>
      <t>. Позволяет крепить практически любой эспандер в дверной проем.</t>
    </r>
  </si>
  <si>
    <t>01-49</t>
  </si>
  <si>
    <r>
      <t>Доска для плавания</t>
    </r>
    <r>
      <rPr>
        <sz val="10"/>
        <rFont val="Arial"/>
        <family val="2"/>
        <charset val="204"/>
      </rPr>
      <t xml:space="preserve">  повышен.плавучести</t>
    </r>
    <r>
      <rPr>
        <sz val="10"/>
        <color indexed="10"/>
        <rFont val="Arial"/>
        <family val="2"/>
        <charset val="204"/>
      </rPr>
      <t xml:space="preserve"> </t>
    </r>
    <r>
      <rPr>
        <b/>
        <sz val="12"/>
        <color indexed="10"/>
        <rFont val="Arial"/>
        <family val="2"/>
        <charset val="204"/>
      </rPr>
      <t>с верхним хватом</t>
    </r>
    <r>
      <rPr>
        <sz val="10"/>
        <rFont val="Arial"/>
        <family val="2"/>
        <charset val="204"/>
      </rPr>
      <t xml:space="preserve"> (ППЭ/Eva) (450х300х31мм)</t>
    </r>
  </si>
  <si>
    <t>02-105</t>
  </si>
  <si>
    <t>01-45</t>
  </si>
  <si>
    <t>09-21</t>
  </si>
  <si>
    <t>09-22</t>
  </si>
  <si>
    <t>09-23</t>
  </si>
  <si>
    <t>09-24</t>
  </si>
  <si>
    <t>09-25</t>
  </si>
  <si>
    <t>09-26</t>
  </si>
  <si>
    <t>06-31</t>
  </si>
  <si>
    <t>06-32</t>
  </si>
  <si>
    <t>06-33</t>
  </si>
  <si>
    <t>06-34</t>
  </si>
  <si>
    <t>03-79</t>
  </si>
  <si>
    <t>Эспандеры для упражнений Бубновского</t>
  </si>
  <si>
    <t>03-80</t>
  </si>
  <si>
    <t>03-81</t>
  </si>
  <si>
    <t>03-82</t>
  </si>
  <si>
    <t>03-83</t>
  </si>
  <si>
    <t>03-84</t>
  </si>
  <si>
    <t>03-85</t>
  </si>
  <si>
    <t>03-86</t>
  </si>
  <si>
    <r>
      <t>Шахматы гроссмейстерские пластиковые</t>
    </r>
    <r>
      <rPr>
        <b/>
        <sz val="10"/>
        <rFont val="Arial Cyr"/>
        <charset val="204"/>
      </rPr>
      <t xml:space="preserve"> </t>
    </r>
    <r>
      <rPr>
        <sz val="10"/>
        <rFont val="Arial Cyr"/>
        <charset val="204"/>
      </rPr>
      <t xml:space="preserve"> </t>
    </r>
    <r>
      <rPr>
        <sz val="10"/>
        <rFont val="Arial Cyr"/>
        <charset val="204"/>
      </rPr>
      <t>+</t>
    </r>
    <r>
      <rPr>
        <sz val="10"/>
        <color indexed="12"/>
        <rFont val="Arial Cyr"/>
        <charset val="204"/>
      </rPr>
      <t xml:space="preserve"> </t>
    </r>
    <r>
      <rPr>
        <b/>
        <sz val="10"/>
        <color indexed="12"/>
        <rFont val="Arial Cyr"/>
        <charset val="204"/>
      </rPr>
      <t>шашки</t>
    </r>
    <r>
      <rPr>
        <sz val="10"/>
        <rFont val="Arial Cyr"/>
        <charset val="204"/>
      </rPr>
      <t xml:space="preserve"> + </t>
    </r>
    <r>
      <rPr>
        <b/>
        <sz val="10"/>
        <color indexed="12"/>
        <rFont val="Arial Cyr"/>
        <charset val="204"/>
      </rPr>
      <t>доска шахматная</t>
    </r>
    <r>
      <rPr>
        <sz val="10"/>
        <rFont val="Arial Cyr"/>
        <charset val="204"/>
      </rPr>
      <t xml:space="preserve"> гофро картон в гофрокоробке (фигуры пластик, высота короля 105мм, пешки - 50мм). Вес - 700 гр. </t>
    </r>
  </si>
  <si>
    <r>
      <t>Набор игр "Интеллект"</t>
    </r>
    <r>
      <rPr>
        <b/>
        <sz val="10"/>
        <color indexed="12"/>
        <rFont val="Arial Cyr"/>
        <charset val="204"/>
      </rPr>
      <t xml:space="preserve"> 4 в 1  </t>
    </r>
    <r>
      <rPr>
        <sz val="10"/>
        <rFont val="Arial Cyr"/>
        <charset val="204"/>
      </rPr>
      <t xml:space="preserve">шахматы гроссмейстерские (пластик.), лото (пластик.), шашки, домино, шахматное поле. В гофрокоробке (высота короля 105мм, пешки - 50мм). Вес - 1кг.  </t>
    </r>
  </si>
  <si>
    <t>02-106К</t>
  </si>
  <si>
    <t>Настольные игры</t>
  </si>
  <si>
    <t>02-01</t>
  </si>
  <si>
    <t>Русское лото дерев. в карт.коробке(микрогофрокартон)</t>
  </si>
  <si>
    <t>шт</t>
  </si>
  <si>
    <t>02-02</t>
  </si>
  <si>
    <t>07-39</t>
  </si>
  <si>
    <t>07-40</t>
  </si>
  <si>
    <t>07-41</t>
  </si>
  <si>
    <t>Русское лото дерев. "Подарочное", роспись, коробка гофрокартон утолщ.</t>
  </si>
  <si>
    <t>02-04</t>
  </si>
  <si>
    <t>Доска для шахмат картон.со сгибом (мелован.карт.+лак)</t>
  </si>
  <si>
    <t>25шт</t>
  </si>
  <si>
    <t>02-07</t>
  </si>
  <si>
    <t>02-08</t>
  </si>
  <si>
    <t>Нарды дерев. большие (600х300мм) с дерев. фишками</t>
  </si>
  <si>
    <t>02-09</t>
  </si>
  <si>
    <t>Нарды дерев. большие (600х300мм) с пластик. фишками</t>
  </si>
  <si>
    <t>02-10</t>
  </si>
  <si>
    <t>02-11</t>
  </si>
  <si>
    <t>02-12</t>
  </si>
  <si>
    <t>Нарды дерев.средн. (500х250мм) пластик. фишки</t>
  </si>
  <si>
    <t>02-16</t>
  </si>
  <si>
    <t>02-17</t>
  </si>
  <si>
    <t>02-18</t>
  </si>
  <si>
    <t>02-21</t>
  </si>
  <si>
    <t>02-22</t>
  </si>
  <si>
    <t>02-24</t>
  </si>
  <si>
    <t>02-27</t>
  </si>
  <si>
    <t>50шт</t>
  </si>
  <si>
    <t>02-28</t>
  </si>
  <si>
    <t>Русское лото в деревянной шкатулке с выжиганием</t>
  </si>
  <si>
    <t>НОВИНКА</t>
  </si>
  <si>
    <t>Игра Крокет (2 биты, 4 ворот, 2 мячика) дерево+пластик. Вес 0,8 кг</t>
  </si>
  <si>
    <t>Домино. Вес ~ 0,135 кг</t>
  </si>
  <si>
    <t>02-30</t>
  </si>
  <si>
    <t>02-32</t>
  </si>
  <si>
    <t>ИП Панюхин М.Н. г.Владимир</t>
  </si>
  <si>
    <t>тел. 8-905-142-80-90</t>
  </si>
  <si>
    <t>Артикул</t>
  </si>
  <si>
    <t>Наименование</t>
  </si>
  <si>
    <t>Упаковка</t>
  </si>
  <si>
    <t>Наборы игр</t>
  </si>
  <si>
    <t>Эспандеры</t>
  </si>
  <si>
    <t>03-03</t>
  </si>
  <si>
    <t>03-04</t>
  </si>
  <si>
    <t>03-08</t>
  </si>
  <si>
    <t>03-09</t>
  </si>
  <si>
    <t>10шт</t>
  </si>
  <si>
    <t>03-21</t>
  </si>
  <si>
    <t>03-22</t>
  </si>
  <si>
    <t>03-25</t>
  </si>
  <si>
    <t>Зима</t>
  </si>
  <si>
    <t>05-01</t>
  </si>
  <si>
    <t>05-02</t>
  </si>
  <si>
    <t>05-03</t>
  </si>
  <si>
    <t>05-04</t>
  </si>
  <si>
    <t>Хоккейный набор  (2 клюшки детск. + шайба + мячик) в индивид.упаковке. (дерево+ пластик)</t>
  </si>
  <si>
    <t>05-05</t>
  </si>
  <si>
    <t>пара</t>
  </si>
  <si>
    <t>05-11</t>
  </si>
  <si>
    <t>05-14</t>
  </si>
  <si>
    <t>10пар</t>
  </si>
  <si>
    <t>05-15</t>
  </si>
  <si>
    <t>12пар</t>
  </si>
  <si>
    <t>05-16</t>
  </si>
  <si>
    <t>05-18</t>
  </si>
  <si>
    <t>05-19</t>
  </si>
  <si>
    <t>15пар</t>
  </si>
  <si>
    <t>05-20</t>
  </si>
  <si>
    <t>05-21</t>
  </si>
  <si>
    <t>05-22</t>
  </si>
  <si>
    <t>05-23</t>
  </si>
  <si>
    <t>Сноуборд пластиковый с креплениями (Россия)</t>
  </si>
  <si>
    <t>05-24</t>
  </si>
  <si>
    <t>Сноускейт (Россия)</t>
  </si>
  <si>
    <t>Гимнастика, фитнесс</t>
  </si>
  <si>
    <t>06-01</t>
  </si>
  <si>
    <t>Палка гимнаст.пластик. 0.75м</t>
  </si>
  <si>
    <t>06-02</t>
  </si>
  <si>
    <t>07-44-PL3357</t>
  </si>
  <si>
    <t>07-45-pl3356</t>
  </si>
  <si>
    <t>Кегли большие (8 Кеглей + 2 шарика (размер кегли: высота 30 см , диаметр 8 см , шарики диаметр 7 см )) в держателе</t>
  </si>
  <si>
    <t>Кегли большие (8 Кеглей + 1 шар (размер кегли: высота 30 см , диаметр 8 см , шар диаметр 14 см )) в держателе</t>
  </si>
  <si>
    <t>Кегли малые (8 Кеглей + 2 шарика (размер кегли: высота 24 см,  диаметр 6 см ,шарики диаметр 7 см ))  в держателе</t>
  </si>
  <si>
    <t>07-46-pl3352</t>
  </si>
  <si>
    <r>
      <t xml:space="preserve">Шашки международные (сто клеточные). </t>
    </r>
    <r>
      <rPr>
        <b/>
        <sz val="10"/>
        <color indexed="8"/>
        <rFont val="Arial "/>
        <charset val="204"/>
      </rPr>
      <t>деревянные,</t>
    </r>
    <r>
      <rPr>
        <sz val="10"/>
        <color indexed="8"/>
        <rFont val="Arial "/>
        <charset val="204"/>
      </rPr>
      <t xml:space="preserve"> 400x200 мм. Шашки стоклеточные (международные) - один из вариантов игры в шашки. Имеют некоторые отличия от классических русских шашек. Отличаются количеством фишек, клеток и правилами. В комплекте 20 </t>
    </r>
    <r>
      <rPr>
        <b/>
        <sz val="10"/>
        <color indexed="8"/>
        <rFont val="Arial "/>
        <charset val="204"/>
      </rPr>
      <t>деревянных</t>
    </r>
    <r>
      <rPr>
        <sz val="10"/>
        <color indexed="8"/>
        <rFont val="Arial "/>
        <charset val="204"/>
      </rPr>
      <t xml:space="preserve"> светлых и 20 темных фишек. </t>
    </r>
  </si>
  <si>
    <r>
      <t xml:space="preserve">Шашки международные (сто клеточные) </t>
    </r>
    <r>
      <rPr>
        <b/>
        <sz val="10"/>
        <rFont val="Arial Cyr"/>
        <charset val="204"/>
      </rPr>
      <t>пластиковые,</t>
    </r>
    <r>
      <rPr>
        <sz val="10"/>
        <rFont val="Arial Cyr"/>
        <charset val="204"/>
      </rPr>
      <t xml:space="preserve"> 400x200 мм. Шашки стоклеточные (международные) - один из вариантов игры в шашки. Имеют некоторые отличия от классических русских шашек. Отличаются количеством фишек, клеток и правилами. В комплекте 20 </t>
    </r>
    <r>
      <rPr>
        <b/>
        <sz val="10"/>
        <rFont val="Arial Cyr"/>
        <charset val="204"/>
      </rPr>
      <t>пластиковых</t>
    </r>
    <r>
      <rPr>
        <sz val="10"/>
        <rFont val="Arial Cyr"/>
        <charset val="204"/>
      </rPr>
      <t xml:space="preserve"> светлых и 20 темных фишек. </t>
    </r>
  </si>
  <si>
    <t>Палка гимнаст.пластик. 0.8м</t>
  </si>
  <si>
    <t>06-03</t>
  </si>
  <si>
    <t>Палка гимнастическая пласт. 0,9м</t>
  </si>
  <si>
    <t>07-36-pl3360</t>
  </si>
  <si>
    <t>06-04</t>
  </si>
  <si>
    <t>Палка гимнастическая пласт. 1м</t>
  </si>
  <si>
    <t>06-05</t>
  </si>
  <si>
    <t>Палка гимнастич.пласт. 1,1м</t>
  </si>
  <si>
    <t>06-06</t>
  </si>
  <si>
    <t>Палка гимнастическая пласт. 1,2м</t>
  </si>
  <si>
    <t>06-07</t>
  </si>
  <si>
    <t>Скакалка цветная 1,8м</t>
  </si>
  <si>
    <t>06-08</t>
  </si>
  <si>
    <t>Скакалка цветная 2,5м</t>
  </si>
  <si>
    <t>06-09</t>
  </si>
  <si>
    <t>Скакалка цветная 2,8м</t>
  </si>
  <si>
    <t>06-10</t>
  </si>
  <si>
    <t>Скакалка цветная 3,0м</t>
  </si>
  <si>
    <t>06-11</t>
  </si>
  <si>
    <t>Скакалка цветная 3,2м</t>
  </si>
  <si>
    <t>06-12</t>
  </si>
  <si>
    <t>Скакалка цветная 3,5м</t>
  </si>
  <si>
    <t>06-13</t>
  </si>
  <si>
    <t>Скакалка цветная 3,8м</t>
  </si>
  <si>
    <t>Аквааэробика, плавание</t>
  </si>
  <si>
    <t>01-01</t>
  </si>
  <si>
    <t>Аква ласта (утяжилитель для рук)</t>
  </si>
  <si>
    <t>пар</t>
  </si>
  <si>
    <t>01-02</t>
  </si>
  <si>
    <t>01-03</t>
  </si>
  <si>
    <t>07-43</t>
  </si>
  <si>
    <t>Акватренер (сопротивление грибок)</t>
  </si>
  <si>
    <t>01-04</t>
  </si>
  <si>
    <t>02-123</t>
  </si>
  <si>
    <t>Буек (20х20)</t>
  </si>
  <si>
    <t>01-05</t>
  </si>
  <si>
    <t>01-06</t>
  </si>
  <si>
    <t>01-07</t>
  </si>
  <si>
    <t>01-08</t>
  </si>
  <si>
    <t>01-09</t>
  </si>
  <si>
    <t>Держатель для плотика из нудлов</t>
  </si>
  <si>
    <t>Доска для плавания "Звезда", "Крокодил", "Осьминог", "Рыбка", "Лягушка" большая\малая</t>
  </si>
  <si>
    <t>01-23</t>
  </si>
  <si>
    <t>01-24</t>
  </si>
  <si>
    <t>Доска для плавания малая (290х190х31мм)</t>
  </si>
  <si>
    <t>01-25</t>
  </si>
  <si>
    <t>01-26</t>
  </si>
  <si>
    <t>01-27</t>
  </si>
  <si>
    <t>01-28</t>
  </si>
  <si>
    <t>01-29</t>
  </si>
  <si>
    <t>Манжеты -аквасапожки детские</t>
  </si>
  <si>
    <t>01-30</t>
  </si>
  <si>
    <t>Манжеты для аквааэробики (аквасапожки)</t>
  </si>
  <si>
    <t>01-31</t>
  </si>
  <si>
    <t>Обруч плавающий средний (для игр на воде)</t>
  </si>
  <si>
    <t>01-32</t>
  </si>
  <si>
    <t>Плавающая катушка "Цветок" (с 4-мя отверстиями под нудлы)</t>
  </si>
  <si>
    <t>01-33</t>
  </si>
  <si>
    <t>01-34</t>
  </si>
  <si>
    <t>01-35</t>
  </si>
  <si>
    <t>01-36</t>
  </si>
  <si>
    <t>01-37</t>
  </si>
  <si>
    <t>01-38</t>
  </si>
  <si>
    <t>01-39</t>
  </si>
  <si>
    <t>Бодибар пластиковый D-42мм, L-1м, 3кг</t>
  </si>
  <si>
    <t>Бодибар пластиковый D-42мм, L-1м, 4кг</t>
  </si>
  <si>
    <t>Пояс страховочный (для аквааэробики) Профи (680х270х31мм) (ППЭ-EVA). Вес - 0,24 кг</t>
  </si>
  <si>
    <t xml:space="preserve">Колобашка (поплавок для плавания) (220*105*90 ±10мм). Вес ~ 0,05 кг. </t>
  </si>
  <si>
    <t xml:space="preserve">Колобашка "Супер Профи" (220*120*120 ±10мм). Вес ~ 0,065 кг. </t>
  </si>
  <si>
    <t>Утяжилитель-манжета для ног (аквааэробика)</t>
  </si>
  <si>
    <t>Атлетика</t>
  </si>
  <si>
    <t>04-01</t>
  </si>
  <si>
    <t>08-02</t>
  </si>
  <si>
    <t>08-06</t>
  </si>
  <si>
    <t>Конструктор №2 "Крепость". 93 детали. Куб 2,5*2,5*2,5 см - 40 шт, параллелепипед 2,5*2,5*5 см - 16 шт, параллелепипед 2,5*2,5*7,5 см - 10 шт, цилиндр 2,4*5 см - 10 шт, купол (1) - 2 шт, купол (2) - 2 шт, конус - 6 шт, перекрытие 2,5*10 см - 4 шт, перекрытие 2,5*7,5 см - 2 шт, перекрытие 7,5*10 см - 1 шт. в деревянной шкатулке с прозрачной крышкой. Вкладыш с примерами построек. Для развития пространственного мышления, понимания физических законов. Для развития моторики рук и творческих способностей у детей.</t>
  </si>
  <si>
    <t>07-51</t>
  </si>
  <si>
    <t>07-52</t>
  </si>
  <si>
    <t>07-53</t>
  </si>
  <si>
    <t>07-54</t>
  </si>
  <si>
    <t>Мини лыжи "Олимпик-спорт" без палок</t>
  </si>
  <si>
    <t xml:space="preserve">Стол шахматный светлый 720х720х720мм с ящиком. Без фигур. Деревянный стол для игры в шахматы или шашки. Покрыт водным экологичным лаком без запаха. В столе предусмотрен ящик, куда можно убирать фигуры. </t>
  </si>
  <si>
    <t>Комплект дротиков 3 шт (в блистере)</t>
  </si>
  <si>
    <r>
      <t xml:space="preserve">Логическая игра "Башня" (дженга, падающая башня). 51 элемент - </t>
    </r>
    <r>
      <rPr>
        <b/>
        <sz val="11"/>
        <rFont val="Arial Cyr"/>
        <charset val="204"/>
      </rPr>
      <t>100%</t>
    </r>
    <r>
      <rPr>
        <sz val="11"/>
        <rFont val="Arial Cyr"/>
        <charset val="204"/>
      </rPr>
      <t xml:space="preserve"> </t>
    </r>
    <r>
      <rPr>
        <b/>
        <sz val="11"/>
        <rFont val="Arial Cyr"/>
        <charset val="204"/>
      </rPr>
      <t>ДЕРЕВО</t>
    </r>
    <r>
      <rPr>
        <b/>
        <sz val="10"/>
        <rFont val="Arial Cyr"/>
        <charset val="204"/>
      </rPr>
      <t xml:space="preserve"> (</t>
    </r>
    <r>
      <rPr>
        <sz val="10"/>
        <rFont val="Arial Cyr"/>
        <charset val="204"/>
      </rPr>
      <t xml:space="preserve">сосна, береза, осина). Размер бруска (12х24х72 ± 5мм ) </t>
    </r>
  </si>
  <si>
    <t>Русское лото в деревянной шкатулке "Теремок" с выжиганием</t>
  </si>
  <si>
    <t>02-36</t>
  </si>
  <si>
    <t>02-38</t>
  </si>
  <si>
    <t>02-39</t>
  </si>
  <si>
    <t>01-11</t>
  </si>
  <si>
    <t>01-12</t>
  </si>
  <si>
    <t>Стяжки для лыж (Эластик-резиновый шнур с оплеткой, простое и надежное крепление для лыж и палок)</t>
  </si>
  <si>
    <t>Полоса разделительная для бассейна\ограждения на открытой воде (1м) (любительская)</t>
  </si>
  <si>
    <t>Полоса разделительная для бассейна\ограждения на открытой воде (25м) (любительская)</t>
  </si>
  <si>
    <t>01-40</t>
  </si>
  <si>
    <t>01-41</t>
  </si>
  <si>
    <t>Акваштанга большая, L-100см</t>
  </si>
  <si>
    <t>09-29</t>
  </si>
  <si>
    <t>Акваштанга малая, L-75см</t>
  </si>
  <si>
    <t>03-26</t>
  </si>
  <si>
    <t>03-27</t>
  </si>
  <si>
    <t xml:space="preserve">Игра "Кто быстрее" L - 285 мм, d - 30 мм </t>
  </si>
  <si>
    <r>
      <t xml:space="preserve">Эспандер-тренажер с анатомическими ручками. Универсальный. Максимального сопротивления. </t>
    </r>
    <r>
      <rPr>
        <b/>
        <sz val="10"/>
        <rFont val="Arial"/>
        <family val="2"/>
        <charset val="204"/>
      </rPr>
      <t>Patented</t>
    </r>
  </si>
  <si>
    <r>
      <t xml:space="preserve">Эспандер-тренажер с анатомическими ручками. Универсальный. Среднего сопротивления. </t>
    </r>
    <r>
      <rPr>
        <b/>
        <sz val="10"/>
        <rFont val="Arial"/>
        <family val="2"/>
        <charset val="204"/>
      </rPr>
      <t>Patented</t>
    </r>
  </si>
  <si>
    <t>01-47</t>
  </si>
  <si>
    <t>03-28</t>
  </si>
  <si>
    <t>03-29</t>
  </si>
  <si>
    <t>Эспандер плечевой (4-резинки) с анатомическими ручками, L-75см (Россия)</t>
  </si>
  <si>
    <t>Эспандер лыжника (боксера) максимальной упругости (с анатомическими ручками) 0,8м</t>
  </si>
  <si>
    <r>
      <t>Эспандер для ног</t>
    </r>
    <r>
      <rPr>
        <b/>
        <sz val="10"/>
        <rFont val="Arial"/>
        <family val="2"/>
        <charset val="204"/>
      </rPr>
      <t xml:space="preserve"> "Динамик 1" </t>
    </r>
    <r>
      <rPr>
        <sz val="10"/>
        <rFont val="Arial"/>
        <family val="2"/>
        <charset val="204"/>
      </rPr>
      <t xml:space="preserve">средней упругости (единоборства, легкая атлетика, футбол, лыжи, реабилитация и др.), 1м. 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</si>
  <si>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r>
      <t>Эспандер для ног</t>
    </r>
    <r>
      <rPr>
        <b/>
        <sz val="10"/>
        <rFont val="Arial"/>
        <family val="2"/>
        <charset val="204"/>
      </rPr>
      <t xml:space="preserve"> "Динамик 2" </t>
    </r>
    <r>
      <rPr>
        <sz val="10"/>
        <rFont val="Arial"/>
        <family val="2"/>
        <charset val="204"/>
      </rPr>
      <t xml:space="preserve">максимальной упругости (единоборства, легкая атлетика, футбол, лыжи, реабилитация и др.), 1м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</si>
  <si>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r>
      <t xml:space="preserve">Эспандер для ног "Стройняшка 1"(2 мягкие манжеты + резиновый шнур), 0,5м.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</si>
  <si>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r>
      <t xml:space="preserve">Эспандер для ног "Стройняшка 2"(2 манжеты + двойной резиновый шнур) 0,5м.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</si>
  <si>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t>Эспандер лыжника (боксера) средней упругости (с анатомическими ручками) 0,8м</t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</si>
  <si>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средней упругости (</t>
    </r>
    <r>
      <rPr>
        <b/>
        <sz val="10"/>
        <rFont val="Arial"/>
        <family val="2"/>
        <charset val="204"/>
      </rPr>
      <t>с лямками для рук, 2 резинки</t>
    </r>
    <r>
      <rPr>
        <sz val="10"/>
        <rFont val="Arial"/>
        <family val="2"/>
        <charset val="204"/>
      </rPr>
      <t xml:space="preserve"> на каждую руку) 1,2м </t>
    </r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</si>
  <si>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максимальной упругости (</t>
    </r>
    <r>
      <rPr>
        <b/>
        <sz val="10"/>
        <rFont val="Arial"/>
        <family val="2"/>
        <charset val="204"/>
      </rPr>
      <t>с лямками для рук, 2 усиленные резинки</t>
    </r>
    <r>
      <rPr>
        <sz val="10"/>
        <rFont val="Arial"/>
        <family val="2"/>
        <charset val="204"/>
      </rPr>
      <t xml:space="preserve"> на каждую руку) 1,2м</t>
    </r>
  </si>
  <si>
    <t xml:space="preserve">Эспандер лыжника (боксера) удлиненный средней упругости (с лямками для рук, 2 резинки на каждую руку) 1,2м </t>
  </si>
  <si>
    <t>Эспандер лыжника (боксера) удлиненный максимальной упругости (с лямками для рук, 2 усиленные резинки на каждую руку) 1,2м</t>
  </si>
  <si>
    <r>
      <t xml:space="preserve">Эспандер лыжника (боксера)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ПРОФИ</t>
    </r>
    <r>
      <rPr>
        <sz val="10"/>
        <rFont val="Arial"/>
        <family val="2"/>
        <charset val="204"/>
      </rPr>
      <t xml:space="preserve"> (</t>
    </r>
    <r>
      <rPr>
        <b/>
        <sz val="10"/>
        <rFont val="Arial"/>
        <family val="2"/>
        <charset val="204"/>
      </rPr>
      <t xml:space="preserve">с ручками лямками, 4 резинки </t>
    </r>
    <r>
      <rPr>
        <sz val="10"/>
        <rFont val="Arial"/>
        <family val="2"/>
        <charset val="204"/>
      </rPr>
      <t>на каждую руку) 1,3м</t>
    </r>
  </si>
  <si>
    <t>Эспандер лыжника (боксера) удлиненный ПРОФИ (с ручками лямками, 4 резинки на каждую руку) 1,3м</t>
  </si>
  <si>
    <r>
      <t xml:space="preserve">Эспандер для упражнений Бубновского </t>
    </r>
    <r>
      <rPr>
        <b/>
        <sz val="10"/>
        <rFont val="Arial"/>
        <family val="2"/>
        <charset val="204"/>
      </rPr>
      <t>с креплением в дверной проем, 1 резинка</t>
    </r>
    <r>
      <rPr>
        <sz val="10"/>
        <rFont val="Arial"/>
        <family val="2"/>
        <charset val="204"/>
      </rPr>
      <t xml:space="preserve"> на каждую руку с анатомической ручкой. 3м</t>
    </r>
  </si>
  <si>
    <r>
      <t xml:space="preserve">Эспандер для упражнений Бубновского с </t>
    </r>
    <r>
      <rPr>
        <b/>
        <sz val="10"/>
        <rFont val="Arial"/>
        <family val="2"/>
        <charset val="204"/>
      </rPr>
      <t>креплением в дверной проем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1 усиленная</t>
    </r>
    <r>
      <rPr>
        <sz val="10"/>
        <rFont val="Arial"/>
        <family val="2"/>
        <charset val="204"/>
      </rPr>
      <t xml:space="preserve"> резинка на каждую руку с анатомической ручкой. 3м</t>
    </r>
  </si>
  <si>
    <r>
      <t>Эспандер-тренажер с анатомическими ручками. Универсальный. Максимального сопротивления.</t>
    </r>
    <r>
      <rPr>
        <b/>
        <sz val="10"/>
        <rFont val="Arial"/>
        <family val="2"/>
        <charset val="204"/>
      </rPr>
      <t xml:space="preserve"> 2 усиленные резинки</t>
    </r>
    <r>
      <rPr>
        <sz val="10"/>
        <rFont val="Arial"/>
        <family val="2"/>
        <charset val="204"/>
      </rPr>
      <t xml:space="preserve"> на каждую руку. </t>
    </r>
    <r>
      <rPr>
        <b/>
        <sz val="10"/>
        <rFont val="Arial"/>
        <family val="2"/>
        <charset val="204"/>
      </rPr>
      <t>Крепление: универсальная петля+ якорь в дверной проем. 1,7м</t>
    </r>
  </si>
  <si>
    <r>
      <t>Эспандер-тренажер с анатомическими ручками. Универсальный. Среднего сопротивления.</t>
    </r>
    <r>
      <rPr>
        <b/>
        <sz val="10"/>
        <rFont val="Arial"/>
        <family val="2"/>
        <charset val="204"/>
      </rPr>
      <t xml:space="preserve"> 2 резинки</t>
    </r>
    <r>
      <rPr>
        <sz val="10"/>
        <rFont val="Arial"/>
        <family val="2"/>
        <charset val="204"/>
      </rPr>
      <t xml:space="preserve"> на каждую руку.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</si>
  <si>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r>
      <t xml:space="preserve">Эспандер для упражнений Бубновского </t>
    </r>
    <r>
      <rPr>
        <b/>
        <sz val="10"/>
        <rFont val="Arial"/>
        <family val="2"/>
        <charset val="204"/>
      </rPr>
      <t>для ног  средней упругости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 xml:space="preserve"> 1 резинка</t>
    </r>
    <r>
      <rPr>
        <sz val="10"/>
        <rFont val="Arial"/>
        <family val="2"/>
        <charset val="204"/>
      </rPr>
      <t xml:space="preserve"> с манжетой на каждую ногу,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</si>
  <si>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r>
      <t xml:space="preserve">Эспандер для упражнений Бубновского </t>
    </r>
    <r>
      <rPr>
        <b/>
        <sz val="10"/>
        <rFont val="Arial"/>
        <family val="2"/>
        <charset val="204"/>
      </rPr>
      <t>для ног  максимальной упругости</t>
    </r>
    <r>
      <rPr>
        <sz val="10"/>
        <rFont val="Arial"/>
        <family val="2"/>
        <charset val="204"/>
      </rPr>
      <t xml:space="preserve">, </t>
    </r>
    <r>
      <rPr>
        <b/>
        <sz val="10"/>
        <rFont val="Arial"/>
        <family val="2"/>
        <charset val="204"/>
      </rPr>
      <t>1 усиленная резинка</t>
    </r>
    <r>
      <rPr>
        <sz val="10"/>
        <rFont val="Arial"/>
        <family val="2"/>
        <charset val="204"/>
      </rPr>
      <t xml:space="preserve"> с манжетой на каждую ногу. </t>
    </r>
    <r>
      <rPr>
        <b/>
        <sz val="10"/>
        <rFont val="Arial"/>
        <family val="2"/>
        <charset val="204"/>
      </rPr>
      <t>Крепление: универсальная петля+якорь в дверной проем. 1,7м</t>
    </r>
  </si>
  <si>
    <r>
      <t xml:space="preserve">Эспандер "Восьмерка" с анатомическими ручками (Россия). 0,6м.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</si>
  <si>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r>
      <t xml:space="preserve">Эспандер "Восьмерка" Усиленный с анатомическими ручками (Россия). 0,6м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</si>
  <si>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r>
      <t xml:space="preserve">Эспандер-амортизатор для аэробики с анатомическими ручками. Среднего сопротивления </t>
    </r>
    <r>
      <rPr>
        <b/>
        <sz val="10"/>
        <rFont val="Arial Cyr"/>
        <charset val="204"/>
      </rPr>
      <t xml:space="preserve">Patented. 1м </t>
    </r>
    <r>
      <rPr>
        <b/>
        <sz val="10"/>
        <color indexed="12"/>
        <rFont val="Arial Cyr"/>
        <charset val="204"/>
      </rPr>
      <t>в КОРОБКЕ с европодвесом</t>
    </r>
  </si>
  <si>
    <r>
      <t xml:space="preserve">Эспандер-амортизатор для аэробики с анатомическими ручками. Максимального сопротивления  </t>
    </r>
    <r>
      <rPr>
        <b/>
        <sz val="10"/>
        <rFont val="Arial Cyr"/>
        <charset val="204"/>
      </rPr>
      <t>Patented. 1м</t>
    </r>
    <r>
      <rPr>
        <sz val="10"/>
        <rFont val="Arial Cyr"/>
        <charset val="204"/>
      </rPr>
      <t xml:space="preserve"> </t>
    </r>
    <r>
      <rPr>
        <b/>
        <sz val="10"/>
        <color indexed="12"/>
        <rFont val="Arial Cyr"/>
        <charset val="204"/>
      </rPr>
      <t>в КОРОБКЕ с европодвесом</t>
    </r>
  </si>
  <si>
    <r>
      <t xml:space="preserve">Эспандер "Грация" (Body Shaper) (c анатомическими рукоятками и петлями для ног) </t>
    </r>
    <r>
      <rPr>
        <b/>
        <sz val="10"/>
        <rFont val="Arial"/>
        <family val="2"/>
        <charset val="204"/>
      </rPr>
      <t>0,85м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Patented </t>
    </r>
    <r>
      <rPr>
        <b/>
        <sz val="10"/>
        <color indexed="12"/>
        <rFont val="Arial"/>
        <family val="2"/>
        <charset val="204"/>
      </rPr>
      <t>в КОРОБКЕ с европодвесом</t>
    </r>
  </si>
  <si>
    <t>Эспандер плечевой (3-резинки) с анатомическими ручками, L-65см (Россия)</t>
  </si>
  <si>
    <t>02-13</t>
  </si>
  <si>
    <t>тел. 8-919-007-33-11</t>
  </si>
  <si>
    <t>02-51</t>
  </si>
  <si>
    <t>Нарды средние (рисунок - выжигание, фишки деревянные лакированнные) 500х250мм</t>
  </si>
  <si>
    <t>03-34</t>
  </si>
  <si>
    <t>03-35</t>
  </si>
  <si>
    <t>Эспандер Пресс-Бицепс-Бедро (рукоятка с анатомическими ручками, двойной резиновый шнур, L-70см)</t>
  </si>
  <si>
    <t>Эспандер Пресс-Бицепс-Бедро Усиленный (рукоятка с анатомическими ручками, двойной резиновый шнур, L-70см)</t>
  </si>
  <si>
    <t>02-59</t>
  </si>
  <si>
    <t>3 в 1 Подарочный (нарды средние, рисунок-выжигание, шахматы, шашки) 500х250мм</t>
  </si>
  <si>
    <t>03-36</t>
  </si>
  <si>
    <t>03-37</t>
  </si>
  <si>
    <t>03-38</t>
  </si>
  <si>
    <t>03-39</t>
  </si>
  <si>
    <t>03-40</t>
  </si>
  <si>
    <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(боевой мяч) для развития точности удара, скорости реакции и координации, предназначен для спортсменов боевых видов спорта</t>
    </r>
  </si>
  <si>
    <t xml:space="preserve">02-116 </t>
  </si>
  <si>
    <t>06-41</t>
  </si>
  <si>
    <t>06-42</t>
  </si>
  <si>
    <t>03-41</t>
  </si>
  <si>
    <t>03-42</t>
  </si>
  <si>
    <t>Резинка-эспандер L-5м, D – 8мм</t>
  </si>
  <si>
    <t xml:space="preserve"> e-mail: maxpan@mail.ru</t>
  </si>
  <si>
    <t>www.MPSport.ru</t>
  </si>
  <si>
    <t>05-29</t>
  </si>
  <si>
    <t>05-30</t>
  </si>
  <si>
    <t>Сноуборд пластиковый с упрощенными креплениями (Россия)</t>
  </si>
  <si>
    <t>Снежный самокат "Шустрик"</t>
  </si>
  <si>
    <t>Заказ</t>
  </si>
  <si>
    <t>Эспандеры кистевые</t>
  </si>
  <si>
    <t>03-45</t>
  </si>
  <si>
    <t>03-46</t>
  </si>
  <si>
    <t>03-47</t>
  </si>
  <si>
    <t>03-48</t>
  </si>
  <si>
    <t>03-49</t>
  </si>
  <si>
    <t>03-50</t>
  </si>
  <si>
    <t>Резинка-эспандер L-10м, D – 8мм</t>
  </si>
  <si>
    <t>03-51</t>
  </si>
  <si>
    <t>03-52</t>
  </si>
  <si>
    <t>03-53</t>
  </si>
  <si>
    <t>03-54</t>
  </si>
  <si>
    <t>03-55</t>
  </si>
  <si>
    <t>03-56</t>
  </si>
  <si>
    <t>03-57</t>
  </si>
  <si>
    <t>комп</t>
  </si>
  <si>
    <t>03-58</t>
  </si>
  <si>
    <t>03-59</t>
  </si>
  <si>
    <t>Набор эспандеров в чемоданчике "Олимпия" ("Восьмерка", "Грация"(Body Shaper), Амортизатор для аэробики, Пресс-Бицепс-Бедро, "Стройняшка 1", Скакалка)</t>
  </si>
  <si>
    <t>Дартс большой (D 43см)</t>
  </si>
  <si>
    <t>Набор из 5 эспандеров в чемоданчике "Атлет 1" (Эспандеры: лыжника (боксера) средней упругости; плечевой (3-резинки); для ног "Динамик 1" средней упругости; Пресс-Бицепс-Бедро средней упругости; кистевой массажный (15кг) 2шт)</t>
  </si>
  <si>
    <t>Набор из 5 эспандеров в чемоданчике "Атлет 2" (Эспандеры: лыжника (боксера) максимальной упругости; плечевой (4-резинки); для ног "Динамик 2" максимальной упругости; Пресс-Бицепс-Бедро усиленный; кистевой массажный (25кг) 2шт)</t>
  </si>
  <si>
    <t>Набор эспандеров в чемоданчике "Боец 1"  6 предметов (Эспандер боксера "Ранец 1" средней упругости; Тренажер "FIGHT BALL" (боевой мяч); Эспандер "Спрут 3" средней упругости; Эспандер Пресс-Бицепс-Бедро  средней упругости; эспандер кистевой массажный (15кг) 2шт; скакалка)</t>
  </si>
  <si>
    <t>01-10</t>
  </si>
  <si>
    <t>Набор эспандеров в чемоданчике "Боец 2" 6 предметов  (Эспандер боксера "Ранец 2" максимальной упругости; Тренажер "FIGHT BALL" (боевой мяч); Эспандер "Спрут 4" максимальной упругости; Эспандер Пресс-Бицепс-Бедро  усиленный; эспандер кистевой массажный (25кг) 2шт; скакалка)</t>
  </si>
  <si>
    <t>03-60</t>
  </si>
  <si>
    <t>09-01</t>
  </si>
  <si>
    <t>Волчок-перевертыш ("Китайский" волчок) Россия, береза (комплект - 4 шт)</t>
  </si>
  <si>
    <t>03-61</t>
  </si>
  <si>
    <t>03-62</t>
  </si>
  <si>
    <t>03-63</t>
  </si>
  <si>
    <t>Резинка-эспандер L-5м, D – 6мм</t>
  </si>
  <si>
    <t>Резинка-эспандер L-10м, D – 6мм</t>
  </si>
  <si>
    <t>03-64</t>
  </si>
  <si>
    <t>03-65</t>
  </si>
  <si>
    <t>03-66</t>
  </si>
  <si>
    <t>Эспандеры лыжника, боксера и для единоборств</t>
  </si>
  <si>
    <t>Эспандеры плечевые</t>
  </si>
  <si>
    <t>Эспандеры для фитнеса и прочие.</t>
  </si>
  <si>
    <t>Наборы эспандеров</t>
  </si>
  <si>
    <t>02-108</t>
  </si>
  <si>
    <r>
      <t>Эспандер боксера "</t>
    </r>
    <r>
      <rPr>
        <b/>
        <sz val="10"/>
        <rFont val="Arial"/>
        <family val="2"/>
        <charset val="204"/>
      </rPr>
      <t>Ранец 1</t>
    </r>
    <r>
      <rPr>
        <sz val="10"/>
        <rFont val="Arial"/>
        <family val="2"/>
        <charset val="204"/>
      </rPr>
      <t xml:space="preserve">" средней упругости, с мягкими вставками и лямками для рук. </t>
    </r>
  </si>
  <si>
    <r>
      <t>Эспандер боксера "</t>
    </r>
    <r>
      <rPr>
        <b/>
        <sz val="10"/>
        <rFont val="Arial"/>
        <family val="2"/>
        <charset val="204"/>
      </rPr>
      <t>Ранец 2</t>
    </r>
    <r>
      <rPr>
        <sz val="10"/>
        <rFont val="Arial"/>
        <family val="2"/>
        <charset val="204"/>
      </rPr>
      <t xml:space="preserve">" максимальной упругости, с мягкими вставками и лямками для рук. </t>
    </r>
  </si>
  <si>
    <r>
      <t>Эспандер боксера "</t>
    </r>
    <r>
      <rPr>
        <b/>
        <sz val="10"/>
        <rFont val="Arial"/>
        <family val="2"/>
        <charset val="204"/>
      </rPr>
      <t>Ранец 3</t>
    </r>
    <r>
      <rPr>
        <sz val="10"/>
        <rFont val="Arial"/>
        <family val="2"/>
        <charset val="204"/>
      </rPr>
      <t xml:space="preserve">" средней упругости, с мягкими вставками и анатомическими ручками. </t>
    </r>
  </si>
  <si>
    <r>
      <t>Эспандер боксера "</t>
    </r>
    <r>
      <rPr>
        <b/>
        <sz val="10"/>
        <rFont val="Arial"/>
        <family val="2"/>
        <charset val="204"/>
      </rPr>
      <t>Ранец 4</t>
    </r>
    <r>
      <rPr>
        <sz val="10"/>
        <rFont val="Arial"/>
        <family val="2"/>
        <charset val="204"/>
      </rPr>
      <t xml:space="preserve">" максимальной упругости, с мягкими вставками и анатомическими ручками. </t>
    </r>
  </si>
  <si>
    <r>
      <t>Эспандер "</t>
    </r>
    <r>
      <rPr>
        <b/>
        <sz val="10"/>
        <rFont val="Arial Cyr"/>
        <charset val="204"/>
      </rPr>
      <t>Спрут 3</t>
    </r>
    <r>
      <rPr>
        <sz val="10"/>
        <rFont val="Arial Cyr"/>
        <charset val="204"/>
      </rPr>
      <t>" (комплексная тренировка рук и ног в единоборствах, легкой атлетике, игровых видах спорта)  2манжеты с мягкими вставками+2петли для рук+шнур резинка 4х1,5м+петля.</t>
    </r>
  </si>
  <si>
    <r>
      <t>Эспандер "</t>
    </r>
    <r>
      <rPr>
        <b/>
        <sz val="10"/>
        <rFont val="Arial Cyr"/>
        <charset val="204"/>
      </rPr>
      <t>Спрут 4</t>
    </r>
    <r>
      <rPr>
        <sz val="10"/>
        <rFont val="Arial Cyr"/>
        <charset val="204"/>
      </rPr>
      <t>" (комплексная тренировка рук и ног в единоборствах, легкой атлетике, игровых видах спорта)  2манжеты с мягкими вставками+2 петли для рук+шнур резинка усиленная 4х1,5м+петля.</t>
    </r>
  </si>
  <si>
    <r>
      <t>Эспандер "</t>
    </r>
    <r>
      <rPr>
        <b/>
        <sz val="10"/>
        <rFont val="Arial Cyr"/>
        <charset val="204"/>
      </rPr>
      <t>Спрут 1</t>
    </r>
    <r>
      <rPr>
        <sz val="10"/>
        <rFont val="Arial Cyr"/>
        <charset val="204"/>
      </rPr>
      <t>" (комплексная тренировка рук и ног в легкой атлетике, игровых видах спорта, единоборствах) 4манжеты с мягкими вставками+шнур резинка 4х1,5м+петля.</t>
    </r>
  </si>
  <si>
    <r>
      <t>Эспандер "</t>
    </r>
    <r>
      <rPr>
        <b/>
        <sz val="10"/>
        <rFont val="Arial Cyr"/>
        <charset val="204"/>
      </rPr>
      <t>Спрут 2</t>
    </r>
    <r>
      <rPr>
        <sz val="10"/>
        <rFont val="Arial Cyr"/>
        <charset val="204"/>
      </rPr>
      <t>" (комплексная тренировка рук и ног в легкой атлетике, игровых видах спорта, единоборствах) 4манжеты с мягкими вставками+шнур резинка усиленная 4х1,5м+петля.</t>
    </r>
  </si>
  <si>
    <t>07-12</t>
  </si>
  <si>
    <t>02-65</t>
  </si>
  <si>
    <t>Дартсы</t>
  </si>
  <si>
    <t>02-134</t>
  </si>
  <si>
    <r>
      <t>Мини лыжи "Юниор"</t>
    </r>
    <r>
      <rPr>
        <b/>
        <sz val="10"/>
        <rFont val="Arial Cyr"/>
        <charset val="204"/>
      </rPr>
      <t xml:space="preserve"> (в сетке)</t>
    </r>
  </si>
  <si>
    <r>
      <t xml:space="preserve">Фигуры шахматные обиходные пластиковые. Высота короля 70 мм, пешки 40 мм. Диаметр короля 27 мм, пешки 25 мм. </t>
    </r>
    <r>
      <rPr>
        <sz val="11"/>
        <color indexed="30"/>
        <rFont val="Arial"/>
        <family val="2"/>
        <charset val="204"/>
      </rPr>
      <t>В КОРОБКЕ с европодвесом</t>
    </r>
  </si>
  <si>
    <r>
      <t xml:space="preserve">Эспандер-кольцо кистевой, массажный, синий (30кг) (Россия) </t>
    </r>
    <r>
      <rPr>
        <b/>
        <sz val="10"/>
        <rFont val="Arial Cyr"/>
        <charset val="204"/>
      </rPr>
      <t>на ПОДЛОЖКЕ с Европодвесом</t>
    </r>
  </si>
  <si>
    <r>
      <t xml:space="preserve">Русское лото в деревянной шкатулке, </t>
    </r>
    <r>
      <rPr>
        <b/>
        <i/>
        <sz val="10"/>
        <rFont val="Arial"/>
        <family val="2"/>
        <charset val="204"/>
      </rPr>
      <t>полноцветная печать</t>
    </r>
    <r>
      <rPr>
        <sz val="10"/>
        <rFont val="Arial"/>
        <family val="2"/>
        <charset val="204"/>
      </rPr>
      <t xml:space="preserve">- </t>
    </r>
    <r>
      <rPr>
        <b/>
        <sz val="10"/>
        <rFont val="Arial"/>
        <family val="2"/>
        <charset val="204"/>
      </rPr>
      <t>Классик</t>
    </r>
  </si>
  <si>
    <t>01-50</t>
  </si>
  <si>
    <t>Слалом-арка тонущая (подводная дуга с грузом) для обучения плаванию</t>
  </si>
  <si>
    <t>02-135</t>
  </si>
  <si>
    <t>Скакалка (шнур черный, ручка цветная пластиковая) 2,8м</t>
  </si>
  <si>
    <t>Скакалка (шнур черный, ручка цветная пластиковая) 3,8м</t>
  </si>
  <si>
    <t>02-16У</t>
  </si>
  <si>
    <r>
      <t xml:space="preserve">Эспандер лыжника (боксера) большой тройной </t>
    </r>
    <r>
      <rPr>
        <b/>
        <sz val="11"/>
        <rFont val="Arial"/>
        <family val="2"/>
        <charset val="204"/>
      </rPr>
      <t>усиленный,</t>
    </r>
    <r>
      <rPr>
        <sz val="10"/>
        <rFont val="Arial"/>
        <family val="2"/>
        <charset val="204"/>
      </rPr>
      <t xml:space="preserve"> L - 3,6 м, </t>
    </r>
    <r>
      <rPr>
        <b/>
        <sz val="11"/>
        <rFont val="Arial"/>
        <family val="2"/>
        <charset val="204"/>
      </rPr>
      <t>диаметр резинки 8 мм</t>
    </r>
    <r>
      <rPr>
        <sz val="10"/>
        <rFont val="Arial"/>
        <family val="2"/>
        <charset val="204"/>
      </rPr>
      <t xml:space="preserve">  (с лямками для рук, 3 резинки на каждую руку)</t>
    </r>
  </si>
  <si>
    <t>03-99</t>
  </si>
  <si>
    <t>03-100</t>
  </si>
  <si>
    <t xml:space="preserve">Санки-ледянка "Веселый паровозик" с ремнем </t>
  </si>
  <si>
    <t>05-31</t>
  </si>
  <si>
    <t>12шт</t>
  </si>
  <si>
    <t>Стол шахматный светлый 800х600х720мм с ящиком. Без фигур. Деревянный стол для игры в шахматы или шашки. Покрыт водным экологичным лаком без запаха. В столе предусмотрен ящик для фигур.  (габариты упаковки 82х72х14 см, вес 10,5 кг)</t>
  </si>
  <si>
    <r>
      <t xml:space="preserve">Эспандер лыжника (боксера) большой четверной, L - 3,6 м, </t>
    </r>
    <r>
      <rPr>
        <b/>
        <sz val="11"/>
        <rFont val="Arial"/>
        <family val="2"/>
        <charset val="204"/>
      </rPr>
      <t>диаметр резинки 6 мм</t>
    </r>
    <r>
      <rPr>
        <sz val="10"/>
        <rFont val="Arial"/>
        <family val="2"/>
        <charset val="204"/>
      </rPr>
      <t xml:space="preserve">  (с лямками для рук, 4 резинки на каждую руку)</t>
    </r>
  </si>
  <si>
    <t>06-39</t>
  </si>
  <si>
    <t>06-40</t>
  </si>
  <si>
    <t>02-136</t>
  </si>
  <si>
    <t xml:space="preserve">Набор 3 в 1  лото (пластик.), шашки, домино, шахматное поле. 
</t>
  </si>
  <si>
    <t>02-137</t>
  </si>
  <si>
    <t>02-138</t>
  </si>
  <si>
    <t>03-101</t>
  </si>
  <si>
    <t>03-102</t>
  </si>
  <si>
    <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</t>
    </r>
    <r>
      <rPr>
        <b/>
        <i/>
        <sz val="10"/>
        <rFont val="Arial Cyr"/>
        <charset val="204"/>
      </rPr>
      <t>Юниор</t>
    </r>
    <r>
      <rPr>
        <sz val="10"/>
        <rFont val="Arial Cyr"/>
        <charset val="204"/>
      </rPr>
      <t xml:space="preserve"> (мяч </t>
    </r>
    <r>
      <rPr>
        <b/>
        <sz val="10"/>
        <rFont val="Arial Cyr"/>
        <charset val="204"/>
      </rPr>
      <t>ПВХ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</si>
  <si>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r>
      <t xml:space="preserve">Тренажер </t>
    </r>
    <r>
      <rPr>
        <b/>
        <sz val="10"/>
        <rFont val="Arial Cyr"/>
        <charset val="204"/>
      </rPr>
      <t>"FIGHT BALL"</t>
    </r>
    <r>
      <rPr>
        <sz val="10"/>
        <rFont val="Arial Cyr"/>
        <charset val="204"/>
      </rPr>
      <t xml:space="preserve"> </t>
    </r>
    <r>
      <rPr>
        <b/>
        <i/>
        <sz val="10"/>
        <rFont val="Arial Cyr"/>
        <charset val="204"/>
      </rPr>
      <t>Комфорт</t>
    </r>
    <r>
      <rPr>
        <sz val="10"/>
        <rFont val="Arial Cyr"/>
        <charset val="204"/>
      </rPr>
      <t xml:space="preserve"> (</t>
    </r>
    <r>
      <rPr>
        <b/>
        <sz val="10"/>
        <rFont val="Arial Cyr"/>
        <charset val="204"/>
      </rPr>
      <t>повязка Х/Б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</si>
  <si>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r>
      <t xml:space="preserve">Тренажер </t>
    </r>
    <r>
      <rPr>
        <b/>
        <sz val="10"/>
        <rFont val="Arial Cyr"/>
        <charset val="204"/>
      </rPr>
      <t>"FIGHT BALL" Мастер</t>
    </r>
    <r>
      <rPr>
        <sz val="10"/>
        <rFont val="Arial Cyr"/>
        <charset val="204"/>
      </rPr>
      <t xml:space="preserve"> (</t>
    </r>
    <r>
      <rPr>
        <b/>
        <sz val="10"/>
        <color indexed="10"/>
        <rFont val="Arial Cyr"/>
        <charset val="204"/>
      </rPr>
      <t>бейсбольный мяч</t>
    </r>
    <r>
      <rPr>
        <sz val="10"/>
        <rFont val="Arial Cyr"/>
        <charset val="204"/>
      </rPr>
      <t>) для развития точности удара, скорости реакции и координации, предназначен для спортсменов боевых видов спорта</t>
    </r>
  </si>
  <si>
    <r>
      <t xml:space="preserve">Тренажер </t>
    </r>
    <r>
      <rPr>
        <b/>
        <sz val="10"/>
        <rFont val="Arial Cyr"/>
        <charset val="204"/>
      </rPr>
      <t>"FIGHT BALL" Мастер - Комфорт</t>
    </r>
    <r>
      <rPr>
        <sz val="10"/>
        <rFont val="Arial Cyr"/>
        <charset val="204"/>
      </rPr>
      <t xml:space="preserve"> </t>
    </r>
    <r>
      <rPr>
        <b/>
        <sz val="10"/>
        <color indexed="10"/>
        <rFont val="Arial Cyr"/>
        <charset val="204"/>
      </rPr>
      <t>(бейсбольный мяч + повязка Х/Б)</t>
    </r>
    <r>
      <rPr>
        <sz val="10"/>
        <rFont val="Arial Cyr"/>
        <charset val="204"/>
      </rPr>
      <t xml:space="preserve"> для развития точности удара, скорости реакции и координации, предназначен для спортсменов боевых видов спорта </t>
    </r>
  </si>
  <si>
    <t>Гантели для аквааэробики треугольные (длина - 390 ± 20 мм, высота - 150 мм, длина ручки - 130 мм, вес пары - 0,39 кг)</t>
  </si>
  <si>
    <t>07-48</t>
  </si>
  <si>
    <t>07-49</t>
  </si>
  <si>
    <t>07-50</t>
  </si>
  <si>
    <t xml:space="preserve">Нарды дерев. малые (400х200мм) дерев.фишки. </t>
  </si>
  <si>
    <r>
      <rPr>
        <sz val="11"/>
        <rFont val="Arial Cyr"/>
        <charset val="204"/>
      </rPr>
      <t xml:space="preserve">Кольцеброс </t>
    </r>
    <r>
      <rPr>
        <b/>
        <u/>
        <sz val="11"/>
        <color indexed="10"/>
        <rFont val="Arial Cyr"/>
        <charset val="204"/>
      </rPr>
      <t>для игры на улице</t>
    </r>
    <r>
      <rPr>
        <sz val="11"/>
        <rFont val="Arial Cyr"/>
        <charset val="204"/>
      </rPr>
      <t xml:space="preserve"> (</t>
    </r>
    <r>
      <rPr>
        <b/>
        <sz val="11"/>
        <rFont val="Arial Cyr"/>
        <charset val="204"/>
      </rPr>
      <t>3</t>
    </r>
    <r>
      <rPr>
        <sz val="11"/>
        <rFont val="Arial Cyr"/>
        <charset val="204"/>
      </rPr>
      <t xml:space="preserve"> стойки, </t>
    </r>
    <r>
      <rPr>
        <b/>
        <sz val="11"/>
        <rFont val="Arial Cyr"/>
        <charset val="204"/>
      </rPr>
      <t>6</t>
    </r>
    <r>
      <rPr>
        <sz val="11"/>
        <rFont val="Arial Cyr"/>
        <charset val="204"/>
      </rPr>
      <t xml:space="preserve"> колец)</t>
    </r>
  </si>
  <si>
    <r>
      <rPr>
        <sz val="11"/>
        <rFont val="Arial Cyr"/>
        <charset val="204"/>
      </rPr>
      <t>Кольцеброс</t>
    </r>
    <r>
      <rPr>
        <sz val="10"/>
        <rFont val="Arial Cyr"/>
        <charset val="204"/>
      </rPr>
      <t xml:space="preserve"> </t>
    </r>
    <r>
      <rPr>
        <b/>
        <sz val="11"/>
        <color indexed="10"/>
        <rFont val="Arial Cyr"/>
        <charset val="204"/>
      </rPr>
      <t>3D профи</t>
    </r>
    <r>
      <rPr>
        <sz val="10"/>
        <rFont val="Arial Cyr"/>
        <charset val="204"/>
      </rPr>
      <t xml:space="preserve"> ( </t>
    </r>
    <r>
      <rPr>
        <b/>
        <sz val="11"/>
        <rFont val="Arial Cyr"/>
        <charset val="204"/>
      </rPr>
      <t>7</t>
    </r>
    <r>
      <rPr>
        <sz val="11"/>
        <rFont val="Arial Cyr"/>
        <charset val="204"/>
      </rPr>
      <t xml:space="preserve"> разновысотных стоек, </t>
    </r>
    <r>
      <rPr>
        <b/>
        <sz val="11"/>
        <rFont val="Arial Cyr"/>
        <charset val="204"/>
      </rPr>
      <t>14</t>
    </r>
    <r>
      <rPr>
        <sz val="11"/>
        <rFont val="Arial Cyr"/>
        <charset val="204"/>
      </rPr>
      <t xml:space="preserve"> колец</t>
    </r>
    <r>
      <rPr>
        <sz val="10"/>
        <rFont val="Arial Cyr"/>
        <charset val="204"/>
      </rPr>
      <t xml:space="preserve">) </t>
    </r>
  </si>
  <si>
    <t>02-31</t>
  </si>
  <si>
    <t>Набор для игры "Нарды" (фишки дерево Д20 ± 1 мм, шлифованные+зарики) в пакете</t>
  </si>
  <si>
    <t>Доска для шахмат\шашек, ГофроКартон.со сгибом (мелован.карт.+лак) Арт.02-65</t>
  </si>
  <si>
    <t>07-01</t>
  </si>
  <si>
    <t>03-67</t>
  </si>
  <si>
    <t>02-9907S</t>
  </si>
  <si>
    <r>
      <t xml:space="preserve">Тренажер </t>
    </r>
    <r>
      <rPr>
        <b/>
        <sz val="10"/>
        <rFont val="Arial Cyr"/>
        <charset val="204"/>
      </rPr>
      <t>FIGHT BELT (БОЙЦОВСКИЙ ПОЯС)</t>
    </r>
    <r>
      <rPr>
        <sz val="10"/>
        <rFont val="Arial Cyr"/>
        <charset val="204"/>
      </rPr>
      <t xml:space="preserve"> предназначен для бойцов, желающих значительно повысить выносливость, улучшить технику, силу и скорость ударов ногами и руками С регулировкой под рост спортсмена и силы сопротивления
</t>
    </r>
  </si>
  <si>
    <t>09-12</t>
  </si>
  <si>
    <t>Набор волчков с держателем для запуска</t>
  </si>
  <si>
    <t>02-66</t>
  </si>
  <si>
    <t>Настольная развивающая игра "Уголки"</t>
  </si>
  <si>
    <t>02-67</t>
  </si>
  <si>
    <t>02-110</t>
  </si>
  <si>
    <t>02-119</t>
  </si>
  <si>
    <r>
      <t xml:space="preserve">Пояс страховочный (для плавания) 5-ти секционный (5 секций - каждая </t>
    </r>
    <r>
      <rPr>
        <sz val="10"/>
        <rFont val="Arial Cyr"/>
        <charset val="204"/>
      </rPr>
      <t>220х110х31мм)</t>
    </r>
  </si>
  <si>
    <t>Шахматы, шашки, шахматные часы, шахматные столы</t>
  </si>
  <si>
    <r>
      <t xml:space="preserve">Шахматные фигуры обиходные, дерево, лак 
</t>
    </r>
    <r>
      <rPr>
        <b/>
        <sz val="10"/>
        <color indexed="12"/>
        <rFont val="Arial Cyr"/>
        <charset val="204"/>
      </rPr>
      <t>В КОРОБКЕ с европодвесом</t>
    </r>
    <r>
      <rPr>
        <sz val="10"/>
        <rFont val="Arial Cyr"/>
        <charset val="204"/>
      </rPr>
      <t xml:space="preserve">  (высота короля - 72мм, пешки - 45мм) (Россия)</t>
    </r>
  </si>
  <si>
    <r>
      <t xml:space="preserve">Шахматные фигуры обиходные, дерево, Парафин 
</t>
    </r>
    <r>
      <rPr>
        <b/>
        <sz val="10"/>
        <color indexed="12"/>
        <rFont val="Arial Cyr"/>
        <charset val="204"/>
      </rPr>
      <t>В КОРОБКЕ с европодвесом</t>
    </r>
    <r>
      <rPr>
        <sz val="10"/>
        <rFont val="Arial Cyr"/>
        <charset val="204"/>
      </rPr>
      <t xml:space="preserve">  (высота короля - 72мм, пешки - 45мм) (Россия)</t>
    </r>
  </si>
  <si>
    <r>
      <t>Часы шахматные кварцевые</t>
    </r>
    <r>
      <rPr>
        <sz val="10"/>
        <rFont val="Arial"/>
        <family val="2"/>
        <charset val="204"/>
      </rPr>
      <t xml:space="preserve">: 9905. </t>
    </r>
    <r>
      <rPr>
        <sz val="10"/>
        <rFont val="Arial"/>
        <family val="2"/>
        <charset val="204"/>
      </rPr>
      <t>Длина 20 см, высота 11 см, ширина 5 см.</t>
    </r>
  </si>
  <si>
    <r>
      <t>Часы шахматные механические</t>
    </r>
    <r>
      <rPr>
        <sz val="10"/>
        <rFont val="Arial Cyr"/>
        <charset val="204"/>
      </rPr>
      <t xml:space="preserve">: 9008. Размер: 21 х 11 х 5 см. Вес: 475 грамм. </t>
    </r>
  </si>
  <si>
    <t>02-9905</t>
  </si>
  <si>
    <t>02-9008</t>
  </si>
  <si>
    <t>Конструкторы, развивающие игры и дидактический материал</t>
  </si>
  <si>
    <t>09-28</t>
  </si>
  <si>
    <t>09-К001</t>
  </si>
  <si>
    <t>09-К002</t>
  </si>
  <si>
    <t>09-К003</t>
  </si>
  <si>
    <t>Аквадиск для аквааэробики квадратный (20*20*2,3см)</t>
  </si>
  <si>
    <t>Аквадиск для аквааэробики круглый (Д23см. Толщ 3,2см)</t>
  </si>
  <si>
    <t>01-46</t>
  </si>
  <si>
    <t>Кегли Малые 8 шт.+ мячик 14см в держателе</t>
  </si>
  <si>
    <t>03-89</t>
  </si>
  <si>
    <t>03-90</t>
  </si>
  <si>
    <t>6шт</t>
  </si>
  <si>
    <r>
      <t xml:space="preserve">Гантели для аквааэробики больш </t>
    </r>
    <r>
      <rPr>
        <b/>
        <sz val="10"/>
        <color indexed="8"/>
        <rFont val="Arial Cyr"/>
        <charset val="204"/>
      </rPr>
      <t>(</t>
    </r>
    <r>
      <rPr>
        <b/>
        <sz val="10"/>
        <rFont val="Arial Cyr"/>
        <charset val="204"/>
      </rPr>
      <t>длина - 375 ± 20 мм, диаметр - 130 мм, длина ручки - 130 мм, вес пары - 0,34 кг)</t>
    </r>
  </si>
  <si>
    <r>
      <t xml:space="preserve">Гантели для аквааэробики малые </t>
    </r>
    <r>
      <rPr>
        <b/>
        <sz val="10"/>
        <rFont val="Arial"/>
        <family val="2"/>
        <charset val="204"/>
      </rPr>
      <t>(длина - 375 ± 20 мм, диаметр - 90 мм, длина ручки - 130 мм, вес пары - 0,23 кг)</t>
    </r>
  </si>
  <si>
    <r>
      <t xml:space="preserve">Гантели для аквааэробики средн </t>
    </r>
    <r>
      <rPr>
        <b/>
        <sz val="10"/>
        <rFont val="Arial"/>
        <family val="2"/>
        <charset val="204"/>
      </rPr>
      <t>(длина - 375 ± 20 мм, диаметр - 110 мм, длина ручки - 130 мм, вес пары - 0,28 кг)</t>
    </r>
  </si>
  <si>
    <r>
      <t xml:space="preserve">Гантели для аквааэробики </t>
    </r>
    <r>
      <rPr>
        <b/>
        <sz val="10"/>
        <rFont val="Arial"/>
        <family val="2"/>
        <charset val="204"/>
      </rPr>
      <t xml:space="preserve">гексагональные </t>
    </r>
    <r>
      <rPr>
        <sz val="10"/>
        <rFont val="Arial"/>
        <family val="2"/>
        <charset val="204"/>
      </rPr>
      <t>(шестигранные)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(длина - 280 ± 20 мм, диагональ - 155 мм, длина ручки - 130 мм, вес пары - 0,27 кг)</t>
    </r>
  </si>
  <si>
    <r>
      <t xml:space="preserve">Плавающие цифры для бассейна. </t>
    </r>
    <r>
      <rPr>
        <b/>
        <sz val="11"/>
        <rFont val="Arial"/>
        <family val="2"/>
        <charset val="204"/>
      </rPr>
      <t xml:space="preserve">Габариты: 120 x 100 х 30  ± 5мм. </t>
    </r>
    <r>
      <rPr>
        <sz val="11"/>
        <rFont val="Arial"/>
        <family val="2"/>
        <charset val="204"/>
      </rPr>
      <t>Комплект - 10шт.  (ППЭ/Eva)</t>
    </r>
  </si>
  <si>
    <r>
      <t xml:space="preserve">Клюшка детская хоккейная (дерево+пластик) </t>
    </r>
    <r>
      <rPr>
        <b/>
        <sz val="10"/>
        <rFont val="Arial"/>
        <family val="2"/>
        <charset val="204"/>
      </rPr>
      <t xml:space="preserve">Patented </t>
    </r>
    <r>
      <rPr>
        <sz val="10"/>
        <rFont val="Arial"/>
        <family val="2"/>
        <charset val="204"/>
      </rPr>
      <t>(L-710мм, B-150 мм)</t>
    </r>
  </si>
  <si>
    <r>
      <t xml:space="preserve">Клюшка детская хок. с шайбой в упаковке (дерево+пластик) </t>
    </r>
    <r>
      <rPr>
        <b/>
        <sz val="10"/>
        <rFont val="Arial"/>
        <family val="2"/>
        <charset val="204"/>
      </rPr>
      <t xml:space="preserve">Patented </t>
    </r>
  </si>
  <si>
    <r>
      <t xml:space="preserve">Клюшка детск. с шайбой и мячиком в индивид. упак. (дерево+пластик) </t>
    </r>
    <r>
      <rPr>
        <b/>
        <sz val="10"/>
        <rFont val="Arial"/>
        <family val="2"/>
        <charset val="204"/>
      </rPr>
      <t xml:space="preserve">Patented </t>
    </r>
  </si>
  <si>
    <r>
      <t xml:space="preserve">Бумеранг Трехлопастной пластик, Россия </t>
    </r>
    <r>
      <rPr>
        <b/>
        <sz val="10"/>
        <rFont val="Arial"/>
        <family val="2"/>
        <charset val="204"/>
      </rPr>
      <t xml:space="preserve">Patented. </t>
    </r>
    <r>
      <rPr>
        <sz val="10"/>
        <rFont val="Arial"/>
        <family val="2"/>
        <charset val="204"/>
      </rPr>
      <t>230*205*3мм</t>
    </r>
  </si>
  <si>
    <t>Бумеранг Моно четырехлопастной (проект Аркадия Немова) 297*297*3мм</t>
  </si>
  <si>
    <t>Мяч для бадминтона. D - 60±5мм</t>
  </si>
  <si>
    <t>Мяч для бадминтона утяжеленный. D - 60±5мм</t>
  </si>
  <si>
    <t>Бодибар пластиковый D-42мм, L-1,2м, 5кг</t>
  </si>
  <si>
    <t>07-55</t>
  </si>
  <si>
    <t>07-56</t>
  </si>
  <si>
    <t>07-57</t>
  </si>
  <si>
    <r>
      <rPr>
        <b/>
        <sz val="11"/>
        <color rgb="FFFF0000"/>
        <rFont val="Arial"/>
        <family val="2"/>
        <charset val="204"/>
      </rPr>
      <t>Поймай кольцо, 1 игрок.</t>
    </r>
    <r>
      <rPr>
        <sz val="11"/>
        <rFont val="Arial"/>
        <family val="2"/>
        <charset val="204"/>
      </rPr>
      <t xml:space="preserve"> Увлекательная игра для развития ловкости и координации. </t>
    </r>
    <r>
      <rPr>
        <u/>
        <sz val="11"/>
        <rFont val="Arial"/>
        <family val="2"/>
        <charset val="204"/>
      </rPr>
      <t>Играть очень просто: раскачивая кольцо на веревке, игрок подбрасывает его кверху  и старается поймать кольцо  одной из стоек.</t>
    </r>
    <r>
      <rPr>
        <sz val="11"/>
        <rFont val="Arial"/>
        <family val="2"/>
        <charset val="204"/>
      </rPr>
      <t xml:space="preserve"> В комплекте идут наклейки 5 и 10 очков. Ребенок сам выбирает на какую стойку (маленькую или большую) их наклеить. </t>
    </r>
    <r>
      <rPr>
        <u/>
        <sz val="11"/>
        <rFont val="Arial"/>
        <family val="2"/>
        <charset val="204"/>
      </rPr>
      <t>Задача игрока за определенное кол-во подбрасываний набрать наибольшее кол-во очков.</t>
    </r>
  </si>
  <si>
    <r>
      <rPr>
        <b/>
        <sz val="11"/>
        <color rgb="FFFF0000"/>
        <rFont val="Arial"/>
        <family val="2"/>
        <charset val="204"/>
      </rPr>
      <t>Поймай кольцо, 2 игрока. В наборе 6 колец.</t>
    </r>
    <r>
      <rPr>
        <sz val="11"/>
        <rFont val="Arial"/>
        <family val="2"/>
        <charset val="204"/>
      </rPr>
      <t xml:space="preserve"> Увлекательная игра для развития ловкости и координации. </t>
    </r>
    <r>
      <rPr>
        <u/>
        <sz val="11"/>
        <rFont val="Arial"/>
        <family val="2"/>
        <charset val="204"/>
      </rPr>
      <t>Играть очень просто:</t>
    </r>
    <r>
      <rPr>
        <sz val="11"/>
        <rFont val="Arial"/>
        <family val="2"/>
        <charset val="204"/>
      </rPr>
      <t xml:space="preserve"> </t>
    </r>
    <r>
      <rPr>
        <u/>
        <sz val="11"/>
        <rFont val="Arial"/>
        <family val="2"/>
        <charset val="204"/>
      </rPr>
      <t>задача игрока №1 метать кольца по очереди, тогда, как игрок №2 должен  поймать их на стойки.</t>
    </r>
    <r>
      <rPr>
        <sz val="11"/>
        <rFont val="Arial"/>
        <family val="2"/>
        <charset val="204"/>
      </rPr>
      <t xml:space="preserve"> Потом игроки меняются местами. Выигрывает тот, кто за определенное кол-во бросков наберет наибольшее кол-во очков. В комплекте идут наклейки 5 и 10 очков. Ребенок сам выбирает на какую стойку (маленькую или большую)  их наклеить.</t>
    </r>
  </si>
  <si>
    <t>Бодибар пластиковый D-32мм, L-1м, 2кг</t>
  </si>
  <si>
    <t>05-34</t>
  </si>
  <si>
    <t>05-35</t>
  </si>
  <si>
    <r>
      <rPr>
        <b/>
        <sz val="11"/>
        <rFont val="Arial"/>
        <family val="2"/>
        <charset val="204"/>
      </rPr>
      <t xml:space="preserve">Хоккейный набор  с мини воротами 3в1 для игры дома и на улице (зима/лето). </t>
    </r>
    <r>
      <rPr>
        <sz val="11"/>
        <rFont val="Arial"/>
        <family val="2"/>
        <charset val="204"/>
      </rPr>
      <t xml:space="preserve">Развивает ловкость, глазомер и координацию. Комплект: 2 клюшки, 4 ворот, 2 мяча, шайба, съемные основания для ворот (по 8шт) для улицы и дома. 
Данный набор дает возможность играть, как в крокет, используя, одновременно 4 ворот, так и по 2 ворот на игрока. Соревнуясь кто быстрее сможет попасть в ворота. Также набор предполагает возможность установления своих правил игры </t>
    </r>
  </si>
  <si>
    <t>02-33</t>
  </si>
  <si>
    <t>Набор для игры "Нарды" средний (фишки дерево Д25± 1 мм, шлифованные+зарики) в пакете</t>
  </si>
  <si>
    <r>
      <rPr>
        <b/>
        <sz val="12"/>
        <rFont val="Arial Cyr"/>
        <charset val="204"/>
      </rPr>
      <t>Игровой набор 3 в 1  "Лето в движении" (мини)</t>
    </r>
    <r>
      <rPr>
        <b/>
        <sz val="16"/>
        <rFont val="Arial Cyr"/>
        <charset val="204"/>
      </rPr>
      <t xml:space="preserve"> </t>
    </r>
    <r>
      <rPr>
        <sz val="11"/>
        <color indexed="8"/>
        <rFont val="Arial Cyr"/>
        <charset val="204"/>
      </rPr>
      <t>-  кольцеброс для игры на улице (3 стойки, 6 колец), скакалка 2,8м., бумеранг Моно четырехлопастной</t>
    </r>
  </si>
  <si>
    <r>
      <rPr>
        <b/>
        <sz val="12"/>
        <rFont val="Arial Cyr"/>
        <charset val="204"/>
      </rPr>
      <t>Игровой набор 5 в 1  "Лето в движении" (макси)</t>
    </r>
    <r>
      <rPr>
        <b/>
        <sz val="16"/>
        <color indexed="10"/>
        <rFont val="Arial Cyr"/>
        <charset val="204"/>
      </rPr>
      <t xml:space="preserve"> </t>
    </r>
    <r>
      <rPr>
        <sz val="11"/>
        <color indexed="8"/>
        <rFont val="Arial Cyr"/>
        <charset val="204"/>
      </rPr>
      <t>-  кольцеброс для игры на улице (3 стойки, 6 колец), скакалка 2,8м., мяч (d-64мм), бумеранг Моно четырехлопастной, поймай мяч (2 игрока)</t>
    </r>
  </si>
  <si>
    <r>
      <rPr>
        <b/>
        <sz val="12"/>
        <rFont val="Arial Cyr"/>
        <charset val="204"/>
      </rPr>
      <t>Летний набор 3 в 1 "На Барбекю" (мини)</t>
    </r>
    <r>
      <rPr>
        <b/>
        <sz val="12"/>
        <color indexed="10"/>
        <rFont val="Arial Cyr"/>
        <charset val="204"/>
      </rPr>
      <t xml:space="preserve"> </t>
    </r>
    <r>
      <rPr>
        <sz val="11"/>
        <color indexed="8"/>
        <rFont val="Arial Cyr"/>
        <charset val="204"/>
      </rPr>
      <t xml:space="preserve">- </t>
    </r>
    <r>
      <rPr>
        <sz val="11"/>
        <color indexed="10"/>
        <rFont val="Arial Cyr"/>
        <charset val="204"/>
      </rPr>
      <t xml:space="preserve"> </t>
    </r>
    <r>
      <rPr>
        <sz val="11"/>
        <color indexed="8"/>
        <rFont val="Arial Cyr"/>
        <charset val="204"/>
      </rPr>
      <t xml:space="preserve">кольцеброс для игры на улице (3 стойки, 6 колец), скакалка 2,8м., веер для мангала (опахало) </t>
    </r>
  </si>
  <si>
    <r>
      <t xml:space="preserve">Кольцеброс </t>
    </r>
    <r>
      <rPr>
        <b/>
        <u/>
        <sz val="11"/>
        <color indexed="10"/>
        <rFont val="Arial Cyr"/>
        <charset val="204"/>
      </rPr>
      <t>для игры на улице</t>
    </r>
    <r>
      <rPr>
        <sz val="11"/>
        <rFont val="Arial Cyr"/>
        <charset val="204"/>
      </rPr>
      <t xml:space="preserve"> (</t>
    </r>
    <r>
      <rPr>
        <b/>
        <sz val="11"/>
        <rFont val="Arial Cyr"/>
        <charset val="204"/>
      </rPr>
      <t>5</t>
    </r>
    <r>
      <rPr>
        <sz val="11"/>
        <rFont val="Arial Cyr"/>
        <charset val="204"/>
      </rPr>
      <t xml:space="preserve"> стоек, </t>
    </r>
    <r>
      <rPr>
        <b/>
        <sz val="11"/>
        <rFont val="Arial Cyr"/>
        <charset val="204"/>
      </rPr>
      <t>10</t>
    </r>
    <r>
      <rPr>
        <sz val="11"/>
        <rFont val="Arial Cyr"/>
        <charset val="204"/>
      </rPr>
      <t xml:space="preserve"> колец)</t>
    </r>
  </si>
  <si>
    <r>
      <rPr>
        <b/>
        <sz val="12"/>
        <rFont val="Arial Cyr"/>
        <charset val="204"/>
      </rPr>
      <t>Летний набор 5 в 1  "На Барбекю" (макси)</t>
    </r>
    <r>
      <rPr>
        <b/>
        <sz val="16"/>
        <color indexed="10"/>
        <rFont val="Arial Cyr"/>
        <charset val="204"/>
      </rPr>
      <t xml:space="preserve"> </t>
    </r>
    <r>
      <rPr>
        <sz val="11"/>
        <color indexed="8"/>
        <rFont val="Arial Cyr"/>
        <charset val="204"/>
      </rPr>
      <t>-</t>
    </r>
    <r>
      <rPr>
        <sz val="16"/>
        <color indexed="10"/>
        <rFont val="Arial Cyr"/>
        <charset val="204"/>
      </rPr>
      <t xml:space="preserve">  </t>
    </r>
    <r>
      <rPr>
        <sz val="11"/>
        <color indexed="8"/>
        <rFont val="Arial Cyr"/>
        <charset val="204"/>
      </rPr>
      <t>кольцеброс для игры на улице (3 стойки, 6 колец), скакалка 2,8м., бумеранг Моно четырехлопастной, веер для мангала (опахало), мяч (d-64мм)</t>
    </r>
  </si>
  <si>
    <r>
      <rPr>
        <b/>
        <sz val="12"/>
        <rFont val="Arial Cyr"/>
        <charset val="204"/>
      </rPr>
      <t>Шахматы обиходные пластиковые + шашки с шахматным полем (картон) в пакете с европодвесом</t>
    </r>
    <r>
      <rPr>
        <sz val="11"/>
        <rFont val="Arial Cyr"/>
        <charset val="204"/>
      </rPr>
      <t xml:space="preserve"> (шашки пластиковые (d29мм) – 24 шт; высота короля 70 мм., пешки 40 мм.; фигуры шахматные обиходные диаметр короля 27 мм., пешки 25 мм.; поле шахматное картонное 30х30 см. (± 1см.))</t>
    </r>
  </si>
  <si>
    <r>
      <rPr>
        <b/>
        <sz val="12"/>
        <rFont val="Arial Cyr"/>
        <charset val="204"/>
      </rPr>
      <t>Шашки пластиковые с шахматным полем (картон) в пакете с европодвесом</t>
    </r>
    <r>
      <rPr>
        <b/>
        <sz val="11"/>
        <color indexed="12"/>
        <rFont val="Arial Cyr"/>
        <charset val="204"/>
      </rPr>
      <t xml:space="preserve"> </t>
    </r>
    <r>
      <rPr>
        <sz val="11"/>
        <rFont val="Arial Cyr"/>
        <charset val="204"/>
      </rPr>
      <t>(шашки пластиковые (d29мм) –</t>
    </r>
    <r>
      <rPr>
        <b/>
        <sz val="11"/>
        <rFont val="Arial Cyr"/>
        <charset val="204"/>
      </rPr>
      <t xml:space="preserve"> </t>
    </r>
    <r>
      <rPr>
        <sz val="11"/>
        <rFont val="Arial Cyr"/>
        <charset val="204"/>
      </rPr>
      <t>24 шт ; поле шахматное картонное 30х30 см. (± 1см.))</t>
    </r>
  </si>
  <si>
    <t>Супер 
цена</t>
  </si>
  <si>
    <t xml:space="preserve">Форма для лепки снежков «Снежный смайлик (Snow smile)»  длина 360 ± 5мм, диаметр снежка 70 ± 5мм </t>
  </si>
  <si>
    <t>Нудл (нудлс, гибкая аква палка) (Россия). Цвет в ассортименте. 163 см (+/- 30 мм), диаметр 7,5 cм (+/- 3 мм), плотность 26 кг/м3, (более упругий и массивный, чем нудл производства Бельгии) </t>
  </si>
  <si>
    <t>01-16</t>
  </si>
  <si>
    <t>05-07</t>
  </si>
  <si>
    <t>02-140</t>
  </si>
  <si>
    <r>
      <t xml:space="preserve">Шашки деревянные "Большие" с </t>
    </r>
    <r>
      <rPr>
        <b/>
        <sz val="10"/>
        <rFont val="Arial"/>
        <family val="2"/>
        <charset val="204"/>
      </rPr>
      <t xml:space="preserve">подклейкой основания фетром.  </t>
    </r>
    <r>
      <rPr>
        <sz val="10"/>
        <rFont val="Arial"/>
        <family val="2"/>
        <charset val="204"/>
      </rPr>
      <t xml:space="preserve">D шашки 28 ± 1мм в доске  415х215 (± 15 мм). Дерево. </t>
    </r>
  </si>
  <si>
    <t>07-61</t>
  </si>
  <si>
    <r>
      <t>Часы шахматные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электронные</t>
    </r>
    <r>
      <rPr>
        <sz val="10"/>
        <rFont val="Arial"/>
        <family val="2"/>
        <charset val="204"/>
      </rPr>
      <t>: PQ9907S. Размеры корпуса: 13 x 9 x 4 см. Цвет: бордовый. Вес  131 г.</t>
    </r>
  </si>
  <si>
    <t>02-34</t>
  </si>
  <si>
    <t>Набор для игры "Нарды" большой (фишки дерево Д29± 1 мм, шлифованные+зарики) в пакете</t>
  </si>
  <si>
    <t>Эспандер "Пловец 1" (пояс, петля, шнур-резинка L-5м, D – 6мм)</t>
  </si>
  <si>
    <t>Эспандер "Пловец 2" (пояс, петля, шнур-резинка L-7м, D – 6мм)</t>
  </si>
  <si>
    <t>07-08</t>
  </si>
  <si>
    <t>Ракетки пляжные 2 шт + 2 мячика (сетка). Ракетка 415х185 мм</t>
  </si>
  <si>
    <t>Ракетки пляжные 2 шт + 2 мячика (сетка + ПУ). Ракетка 415х185 мм</t>
  </si>
  <si>
    <t>07-09</t>
  </si>
  <si>
    <t>07-62</t>
  </si>
  <si>
    <t>07-63</t>
  </si>
  <si>
    <r>
      <rPr>
        <b/>
        <sz val="11"/>
        <rFont val="Arial"/>
        <family val="2"/>
        <charset val="204"/>
      </rPr>
      <t>Летний набор 3 в 1</t>
    </r>
    <r>
      <rPr>
        <sz val="11"/>
        <rFont val="Arial"/>
        <family val="2"/>
        <charset val="204"/>
      </rPr>
      <t xml:space="preserve">. </t>
    </r>
    <r>
      <rPr>
        <b/>
        <u/>
        <sz val="11"/>
        <rFont val="Arial"/>
        <family val="2"/>
        <charset val="204"/>
      </rPr>
      <t>Ракетки пляжные 2 шт + 2 мячика</t>
    </r>
    <r>
      <rPr>
        <sz val="11"/>
        <rFont val="Arial"/>
        <family val="2"/>
        <charset val="204"/>
      </rPr>
      <t xml:space="preserve"> (сетка), </t>
    </r>
    <r>
      <rPr>
        <b/>
        <u/>
        <sz val="11"/>
        <rFont val="Arial"/>
        <family val="2"/>
        <charset val="204"/>
      </rPr>
      <t>Бумеранг Моно</t>
    </r>
    <r>
      <rPr>
        <sz val="11"/>
        <rFont val="Arial"/>
        <family val="2"/>
        <charset val="204"/>
      </rPr>
      <t xml:space="preserve"> четырехлопастной, </t>
    </r>
    <r>
      <rPr>
        <b/>
        <u/>
        <sz val="11"/>
        <rFont val="Arial"/>
        <family val="2"/>
        <charset val="204"/>
      </rPr>
      <t>уличный кольцеброс</t>
    </r>
    <r>
      <rPr>
        <sz val="11"/>
        <rFont val="Arial"/>
        <family val="2"/>
        <charset val="204"/>
      </rPr>
      <t xml:space="preserve"> (3 стойки + 6колец). Ракетка 415х185 мм</t>
    </r>
  </si>
  <si>
    <r>
      <rPr>
        <b/>
        <sz val="11"/>
        <rFont val="Arial"/>
        <family val="2"/>
        <charset val="204"/>
      </rPr>
      <t>Летний набор 3 в 1</t>
    </r>
    <r>
      <rPr>
        <sz val="11"/>
        <rFont val="Arial"/>
        <family val="2"/>
        <charset val="204"/>
      </rPr>
      <t>.</t>
    </r>
    <r>
      <rPr>
        <b/>
        <sz val="11"/>
        <rFont val="Arial"/>
        <family val="2"/>
        <charset val="204"/>
      </rPr>
      <t xml:space="preserve">  </t>
    </r>
    <r>
      <rPr>
        <b/>
        <u/>
        <sz val="11"/>
        <rFont val="Arial"/>
        <family val="2"/>
        <charset val="204"/>
      </rPr>
      <t>Ракетки пляжные 2 шт + 2 мячика</t>
    </r>
    <r>
      <rPr>
        <sz val="11"/>
        <rFont val="Arial"/>
        <family val="2"/>
        <charset val="204"/>
      </rPr>
      <t xml:space="preserve"> (сетка), </t>
    </r>
    <r>
      <rPr>
        <b/>
        <u/>
        <sz val="11"/>
        <rFont val="Arial"/>
        <family val="2"/>
        <charset val="204"/>
      </rPr>
      <t>опахало для мангала, уличный кольцеброс</t>
    </r>
    <r>
      <rPr>
        <sz val="11"/>
        <rFont val="Arial"/>
        <family val="2"/>
        <charset val="204"/>
      </rPr>
      <t xml:space="preserve"> (3 стойки + 6колец). Ракетка 415х185 мм</t>
    </r>
  </si>
  <si>
    <t>01-52</t>
  </si>
  <si>
    <t xml:space="preserve">Пояс страховочный (для аквааэробики)  (800х320х31мм ±10мм.) (ППЭ-EVA). </t>
  </si>
  <si>
    <t>Манжеты плавающие (оборачиваются вокруг запястья / щиколотки и могут быть легко зафиксированы,благодаря липучке).  600х110±10мм. Толщина 8мм±1мм.</t>
  </si>
  <si>
    <t>01-53</t>
  </si>
  <si>
    <t>01-54</t>
  </si>
  <si>
    <r>
      <t xml:space="preserve">Доска для плавания  повышен.плавучести </t>
    </r>
    <r>
      <rPr>
        <b/>
        <sz val="10"/>
        <color rgb="FFFF0000"/>
        <rFont val="Arial"/>
        <family val="2"/>
        <charset val="204"/>
      </rPr>
      <t>с верхним хватом</t>
    </r>
    <r>
      <rPr>
        <sz val="10"/>
        <rFont val="Arial"/>
        <family val="2"/>
        <charset val="204"/>
      </rPr>
      <t xml:space="preserve"> (ППЭ/Eva) (400х300х31мм)</t>
    </r>
  </si>
  <si>
    <t>Лопатка  (L-600мм, B-150мм, черенок - дерево)</t>
  </si>
  <si>
    <t>Грабли с ручкой (L-490мм, B-180мм, черенок - дерево)</t>
  </si>
  <si>
    <t>Грабли  (L-630мм, B-180мм, черенок - дерево)</t>
  </si>
  <si>
    <r>
      <t xml:space="preserve">Кольцеброс «Цереус». 5 стоек, 10 колец. В коробке. </t>
    </r>
    <r>
      <rPr>
        <sz val="10"/>
        <rFont val="Arial Cyr"/>
        <charset val="204"/>
      </rPr>
      <t>Высота в сборе 90± 5 см.</t>
    </r>
  </si>
  <si>
    <t>02-34П</t>
  </si>
  <si>
    <r>
      <t xml:space="preserve">Набор для игры "Нарды" большой с </t>
    </r>
    <r>
      <rPr>
        <b/>
        <sz val="10"/>
        <color rgb="FFFF0000"/>
        <rFont val="Arial Cyr"/>
        <charset val="204"/>
      </rPr>
      <t>подклейкой</t>
    </r>
    <r>
      <rPr>
        <sz val="10"/>
        <rFont val="Arial Cyr"/>
        <charset val="204"/>
      </rPr>
      <t xml:space="preserve"> (фишки дерево Д29± 1 мм, шлифованные+зарики) в пакете</t>
    </r>
  </si>
  <si>
    <t>02-23</t>
  </si>
  <si>
    <t xml:space="preserve">Шашки деревянные с доской 290х145 (± 10 мм). Дерево. Высота фишки 9 мм. Диаметр фишки 26 мм </t>
  </si>
  <si>
    <t xml:space="preserve">Шашки пластиковые с доской 290х145 (± 10 мм.) Дерево. </t>
  </si>
  <si>
    <r>
      <t xml:space="preserve">Шашки деревянные с доской 290х145 (± 10 мм). Диаметр фишки </t>
    </r>
    <r>
      <rPr>
        <b/>
        <sz val="10"/>
        <color rgb="FFFF0000"/>
        <rFont val="Arial"/>
        <family val="2"/>
        <charset val="204"/>
      </rPr>
      <t>29±1мм с подклейкой</t>
    </r>
  </si>
  <si>
    <t>Лыжи детские «Лыжики-Пыжики»
Тигренок в сетке (игрушка детская)
Длина лыж: 75 см
Палки стеклопластиковые: 75 см
Размер обуви: 24-31</t>
  </si>
  <si>
    <t>Лыжи детские «Быстрики» Мультяшки в сетке 
Длина лыж: 90 см
Палки стеклопластиковые: 90 см
Крепление «Цикл» размер обуви: 28-32</t>
  </si>
  <si>
    <t>Лыжи подростковые "SKI RACE" с креплениями "Цикл" и лыжными палками                                                                     Длина лыж/палок 120/95 см</t>
  </si>
  <si>
    <t>Лыжи подростковые "SKI RACE" с креплениями "Цикл" и лыжными палками                                                                     Длина лыж/палок 130/100 см</t>
  </si>
  <si>
    <t>Лыжи подростковые "SKI RACE" с креплениями "Цикл" и лыжными палками                                                                     Длина лыж/палок 140/105 см</t>
  </si>
  <si>
    <t>Лыжи подростковые "SKI RACE" с креплениями "Цикл" и лыжными палками                                                                     Длина лыж/палок 150/110 см</t>
  </si>
  <si>
    <t xml:space="preserve">Держатель для переноски лыж и палок. Ширина лыж до 50 мм. Изготовлен из морозостойкого материала </t>
  </si>
  <si>
    <t>07-58</t>
  </si>
  <si>
    <t>Набор 6 колец для метания. 2 цвета ( цвет в ассортименте). D кольца 140мм</t>
  </si>
  <si>
    <t>07-59</t>
  </si>
  <si>
    <t>Набор 12 колец для метания. 3 цвета ( цвет в ассортименте). D кольца 140мм</t>
  </si>
  <si>
    <t>07-60</t>
  </si>
  <si>
    <t>Набор 20 колец для метания. 4 цвета ( цвет в ассортименте). D кольца 140мм</t>
  </si>
  <si>
    <t>НОВИНКИ сезона 2023-2024</t>
  </si>
  <si>
    <t xml:space="preserve">Набор 4 в 1  лото (пластик.), шашки, домино, шахматы, шахматное поле. 
</t>
  </si>
  <si>
    <t>02-141</t>
  </si>
  <si>
    <t>Мини лыжи. Размер 385х70 мм</t>
  </si>
  <si>
    <r>
      <t xml:space="preserve">Эспандер "Восьмерка" </t>
    </r>
    <r>
      <rPr>
        <b/>
        <sz val="11"/>
        <rFont val="Arial"/>
        <family val="2"/>
        <charset val="204"/>
      </rPr>
      <t>тройная</t>
    </r>
    <r>
      <rPr>
        <sz val="10"/>
        <rFont val="Arial"/>
        <family val="2"/>
        <charset val="204"/>
      </rPr>
      <t xml:space="preserve"> с Анатомическими ручками. </t>
    </r>
    <r>
      <rPr>
        <b/>
        <sz val="10"/>
        <rFont val="Arial"/>
        <family val="2"/>
        <charset val="204"/>
      </rPr>
      <t xml:space="preserve">В коробке </t>
    </r>
  </si>
  <si>
    <r>
      <t xml:space="preserve">Эспандер "Восьмерка" </t>
    </r>
    <r>
      <rPr>
        <b/>
        <sz val="11"/>
        <rFont val="Arial"/>
        <family val="2"/>
        <charset val="204"/>
      </rPr>
      <t>двойная</t>
    </r>
    <r>
      <rPr>
        <sz val="10"/>
        <rFont val="Arial"/>
        <family val="2"/>
        <charset val="204"/>
      </rPr>
      <t xml:space="preserve"> с Анатомическими ручками. </t>
    </r>
    <r>
      <rPr>
        <b/>
        <sz val="10"/>
        <rFont val="Arial"/>
        <family val="2"/>
        <charset val="204"/>
      </rPr>
      <t>В коробке</t>
    </r>
  </si>
  <si>
    <t>НОВИНКИ ЛЕТО 2024</t>
  </si>
  <si>
    <t xml:space="preserve">07-68 </t>
  </si>
  <si>
    <t>07-69</t>
  </si>
  <si>
    <t>07-65</t>
  </si>
  <si>
    <t>07-66</t>
  </si>
  <si>
    <t>Кольцеброс - шароброс 2 в 1 (дом/улица). 2 стойки + 6 колец, 1 корзинка + 2 мяча, клин - 3 шт.</t>
  </si>
  <si>
    <t xml:space="preserve">07-67 </t>
  </si>
  <si>
    <r>
      <rPr>
        <u/>
        <sz val="10"/>
        <rFont val="Arial"/>
        <family val="2"/>
        <charset val="204"/>
      </rPr>
      <t>Плавающий</t>
    </r>
    <r>
      <rPr>
        <sz val="10"/>
        <rFont val="Arial"/>
        <family val="2"/>
        <charset val="204"/>
      </rPr>
      <t xml:space="preserve"> кольцеброс - шароброс 3 в 1 (дом/улица/вода). 4 стойки + 8 колец, 1 корзинка + 2 мяча, клин - 5 шт, поплавок - 4 шт.</t>
    </r>
  </si>
  <si>
    <t>07-70</t>
  </si>
  <si>
    <t>Кольцеброс - шароброс 2 в 1 (дом/улица). 3 стойки + 6 колец, 2 корзинки + 4 мяча, клин - 5 шт</t>
  </si>
  <si>
    <r>
      <t xml:space="preserve">Шашки (в пластиковой </t>
    </r>
    <r>
      <rPr>
        <b/>
        <u/>
        <sz val="10"/>
        <rFont val="Arial"/>
        <family val="2"/>
        <charset val="204"/>
      </rPr>
      <t>черной</t>
    </r>
    <r>
      <rPr>
        <sz val="10"/>
        <rFont val="Arial"/>
        <family val="2"/>
        <charset val="204"/>
      </rPr>
      <t xml:space="preserve"> коробке). Вес ~ 0,1 кг</t>
    </r>
  </si>
  <si>
    <t xml:space="preserve">Шароброс уличный (5 корзинок, 5 мячей).              </t>
  </si>
  <si>
    <t xml:space="preserve">Шароброс уличный (3 корзинки, 6 мячей).            </t>
  </si>
  <si>
    <t xml:space="preserve">Шароброс уличный (5 корзинок, 5 мячей).                </t>
  </si>
  <si>
    <t>Кольцеброс - шароброс для улицы (1+1).                     1 стойка + 3 кольца, 1 корзинка + 2 мяча.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</si>
</sst>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"/>
    <numFmt numFmtId="166" formatCode="#,##0_р_."/>
  </numFmts>
  <fonts count="74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10"/>
      <name val="Arial"/>
      <family val="2"/>
      <charset val="204"/>
    </font>
    <font>
      <sz val="10"/>
      <name val="Verdana"/>
      <family val="2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b/>
      <sz val="10"/>
      <name val="Lucida Handwriting"/>
      <family val="4"/>
    </font>
    <font>
      <b/>
      <sz val="10"/>
      <color indexed="10"/>
      <name val="Arial C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b/>
      <sz val="10"/>
      <color indexed="20"/>
      <name val="Arial Cyr"/>
      <charset val="204"/>
    </font>
    <font>
      <b/>
      <sz val="10"/>
      <name val="Verdana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name val="Century Gothic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12"/>
      <name val="Arial Cyr"/>
      <charset val="204"/>
    </font>
    <font>
      <b/>
      <sz val="10"/>
      <color indexed="12"/>
      <name val="Arial"/>
      <family val="2"/>
      <charset val="204"/>
    </font>
    <font>
      <b/>
      <sz val="14"/>
      <name val="Verdana"/>
      <family val="2"/>
      <charset val="204"/>
    </font>
    <font>
      <b/>
      <sz val="14"/>
      <name val="Arial Cyr"/>
      <charset val="204"/>
    </font>
    <font>
      <sz val="14"/>
      <color indexed="12"/>
      <name val="Arial Cyr"/>
      <charset val="204"/>
    </font>
    <font>
      <sz val="14"/>
      <color indexed="10"/>
      <name val="Arial Cyr"/>
      <charset val="204"/>
    </font>
    <font>
      <sz val="10"/>
      <color indexed="14"/>
      <name val="Arial Cyr"/>
      <charset val="204"/>
    </font>
    <font>
      <b/>
      <u/>
      <sz val="10"/>
      <color indexed="12"/>
      <name val="Arial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1"/>
      <name val="Arial Cyr"/>
      <charset val="204"/>
    </font>
    <font>
      <sz val="11"/>
      <name val="Arial"/>
      <family val="2"/>
      <charset val="204"/>
    </font>
    <font>
      <sz val="10"/>
      <color indexed="8"/>
      <name val="Arial "/>
      <charset val="204"/>
    </font>
    <font>
      <b/>
      <sz val="10"/>
      <color indexed="8"/>
      <name val="Arial "/>
      <charset val="204"/>
    </font>
    <font>
      <b/>
      <sz val="11"/>
      <color indexed="10"/>
      <name val="Arial Cyr"/>
      <charset val="204"/>
    </font>
    <font>
      <sz val="11"/>
      <color indexed="30"/>
      <name val="Arial"/>
      <family val="2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u/>
      <sz val="11"/>
      <color indexed="10"/>
      <name val="Arial Cyr"/>
      <charset val="204"/>
    </font>
    <font>
      <b/>
      <sz val="10"/>
      <color indexed="13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0"/>
      <color indexed="8"/>
      <name val="Arial Cyr"/>
      <charset val="204"/>
    </font>
    <font>
      <sz val="10"/>
      <color indexed="12"/>
      <name val="Arial Cyr"/>
      <charset val="204"/>
    </font>
    <font>
      <sz val="10"/>
      <color indexed="12"/>
      <name val="Arial"/>
      <family val="2"/>
      <charset val="204"/>
    </font>
    <font>
      <sz val="16"/>
      <color indexed="10"/>
      <name val="Arial Cyr"/>
      <charset val="204"/>
    </font>
    <font>
      <sz val="11"/>
      <color indexed="8"/>
      <name val="Arial Cyr"/>
      <charset val="204"/>
    </font>
    <font>
      <b/>
      <sz val="12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indexed="12"/>
      <name val="Arial Cyr"/>
      <charset val="204"/>
    </font>
    <font>
      <b/>
      <sz val="10"/>
      <color indexed="36"/>
      <name val="Arial"/>
      <family val="2"/>
      <charset val="204"/>
    </font>
    <font>
      <b/>
      <sz val="10"/>
      <color indexed="10"/>
      <name val="Verdana"/>
      <family val="2"/>
      <charset val="204"/>
    </font>
    <font>
      <b/>
      <sz val="9"/>
      <color indexed="13"/>
      <name val="Arial Cyr"/>
      <charset val="204"/>
    </font>
    <font>
      <b/>
      <sz val="12"/>
      <color indexed="30"/>
      <name val="Arial Cyr"/>
      <charset val="204"/>
    </font>
    <font>
      <b/>
      <sz val="11"/>
      <color rgb="FFFF0000"/>
      <name val="Arial"/>
      <family val="2"/>
      <charset val="204"/>
    </font>
    <font>
      <u/>
      <sz val="11"/>
      <name val="Arial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6"/>
      <name val="Arial Cyr"/>
      <charset val="204"/>
    </font>
    <font>
      <b/>
      <sz val="12"/>
      <color rgb="FFFFFF00"/>
      <name val="Arial"/>
      <family val="2"/>
      <charset val="204"/>
    </font>
    <font>
      <b/>
      <sz val="12"/>
      <color rgb="FFFF0000"/>
      <name val="Arial Cyr"/>
      <charset val="204"/>
    </font>
    <font>
      <b/>
      <sz val="13"/>
      <color rgb="FFFF0000"/>
      <name val="Arial Cyr"/>
      <charset val="204"/>
    </font>
    <font>
      <b/>
      <sz val="13"/>
      <color indexed="13"/>
      <name val="Arial Cyr"/>
      <charset val="204"/>
    </font>
    <font>
      <sz val="11"/>
      <color rgb="FF000000"/>
      <name val="Arial"/>
      <family val="2"/>
      <charset val="204"/>
    </font>
    <font>
      <b/>
      <sz val="14"/>
      <color rgb="FFFF0000"/>
      <name val="Arial Cyr"/>
      <charset val="204"/>
    </font>
    <font>
      <b/>
      <u/>
      <sz val="11"/>
      <name val="Arial"/>
      <family val="2"/>
      <charset val="204"/>
    </font>
    <font>
      <b/>
      <sz val="10"/>
      <color rgb="FFFF0000"/>
      <name val="Arial"/>
      <family val="2"/>
      <charset val="204"/>
    </font>
    <font>
      <u/>
      <sz val="10"/>
      <name val="Arial"/>
      <family val="2"/>
      <charset val="204"/>
    </font>
    <font>
      <b/>
      <u/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50">
    <xf numFmtId="0" fontId="0" fillId="0" borderId="0" xfId="0"/>
    <xf numFmtId="0" fontId="0" fillId="0" borderId="0" xfId="0" applyAlignment="1">
      <alignment vertical="top"/>
    </xf>
    <xf numFmtId="49" fontId="2" fillId="0" borderId="0" xfId="0" applyNumberFormat="1" applyFont="1"/>
    <xf numFmtId="49" fontId="2" fillId="0" borderId="1" xfId="0" applyNumberFormat="1" applyFont="1" applyBorder="1" applyAlignment="1">
      <alignment vertical="top"/>
    </xf>
    <xf numFmtId="0" fontId="3" fillId="2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49" fontId="0" fillId="0" borderId="1" xfId="0" applyNumberFormat="1" applyBorder="1"/>
    <xf numFmtId="0" fontId="0" fillId="2" borderId="1" xfId="0" applyFill="1" applyBorder="1"/>
    <xf numFmtId="0" fontId="0" fillId="0" borderId="1" xfId="0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49" fontId="2" fillId="0" borderId="1" xfId="0" applyNumberFormat="1" applyFont="1" applyBorder="1"/>
    <xf numFmtId="0" fontId="0" fillId="2" borderId="1" xfId="0" applyFill="1" applyBorder="1" applyAlignment="1">
      <alignment horizontal="center" vertical="top"/>
    </xf>
    <xf numFmtId="0" fontId="0" fillId="3" borderId="1" xfId="0" applyFill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3" fillId="2" borderId="0" xfId="0" applyFont="1" applyFill="1" applyAlignment="1">
      <alignment horizontal="left" vertical="top"/>
    </xf>
    <xf numFmtId="164" fontId="0" fillId="2" borderId="2" xfId="0" applyNumberForma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14" fillId="5" borderId="1" xfId="0" applyFont="1" applyFill="1" applyBorder="1" applyAlignment="1">
      <alignment horizontal="center" vertical="top"/>
    </xf>
    <xf numFmtId="0" fontId="0" fillId="0" borderId="3" xfId="0" applyBorder="1" applyAlignment="1">
      <alignment horizontal="left" vertical="top" wrapText="1"/>
    </xf>
    <xf numFmtId="0" fontId="2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2" borderId="3" xfId="0" applyFont="1" applyFill="1" applyBorder="1" applyAlignment="1">
      <alignment horizontal="center" vertical="top" wrapText="1"/>
    </xf>
    <xf numFmtId="0" fontId="15" fillId="6" borderId="3" xfId="0" applyFont="1" applyFill="1" applyBorder="1" applyAlignment="1">
      <alignment horizontal="center" vertical="top" wrapText="1"/>
    </xf>
    <xf numFmtId="0" fontId="16" fillId="6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/>
    </xf>
    <xf numFmtId="0" fontId="7" fillId="0" borderId="5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vertical="top"/>
    </xf>
    <xf numFmtId="49" fontId="2" fillId="3" borderId="1" xfId="0" applyNumberFormat="1" applyFont="1" applyFill="1" applyBorder="1" applyAlignment="1">
      <alignment vertical="top"/>
    </xf>
    <xf numFmtId="49" fontId="2" fillId="2" borderId="1" xfId="0" applyNumberFormat="1" applyFont="1" applyFill="1" applyBorder="1"/>
    <xf numFmtId="0" fontId="7" fillId="0" borderId="5" xfId="0" applyFont="1" applyBorder="1"/>
    <xf numFmtId="0" fontId="7" fillId="0" borderId="1" xfId="0" applyFont="1" applyBorder="1" applyAlignment="1">
      <alignment vertical="center"/>
    </xf>
    <xf numFmtId="49" fontId="9" fillId="0" borderId="1" xfId="0" applyNumberFormat="1" applyFont="1" applyBorder="1"/>
    <xf numFmtId="49" fontId="2" fillId="2" borderId="6" xfId="0" applyNumberFormat="1" applyFont="1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6" xfId="0" applyFill="1" applyBorder="1"/>
    <xf numFmtId="0" fontId="28" fillId="0" borderId="5" xfId="0" applyFont="1" applyBorder="1" applyAlignment="1">
      <alignment horizontal="center" vertical="center" wrapText="1"/>
    </xf>
    <xf numFmtId="0" fontId="32" fillId="0" borderId="0" xfId="0" applyFont="1"/>
    <xf numFmtId="0" fontId="7" fillId="0" borderId="0" xfId="0" applyFont="1" applyAlignment="1">
      <alignment horizontal="center"/>
    </xf>
    <xf numFmtId="0" fontId="33" fillId="0" borderId="0" xfId="1" applyFont="1" applyFill="1" applyBorder="1" applyAlignment="1" applyProtection="1">
      <alignment horizontal="center"/>
    </xf>
    <xf numFmtId="0" fontId="7" fillId="0" borderId="0" xfId="0" applyFont="1"/>
    <xf numFmtId="49" fontId="2" fillId="0" borderId="0" xfId="0" applyNumberFormat="1" applyFont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2" borderId="10" xfId="0" applyNumberFormat="1" applyFont="1" applyFill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9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4" fillId="2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5" fillId="6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0" fillId="7" borderId="6" xfId="0" applyFill="1" applyBorder="1"/>
    <xf numFmtId="0" fontId="15" fillId="6" borderId="4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49" fontId="9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justify" vertical="top" wrapText="1"/>
    </xf>
    <xf numFmtId="0" fontId="0" fillId="0" borderId="1" xfId="0" applyBorder="1" applyAlignment="1">
      <alignment horizontal="justify" wrapText="1"/>
    </xf>
    <xf numFmtId="0" fontId="24" fillId="0" borderId="0" xfId="0" applyFont="1" applyAlignment="1">
      <alignment horizontal="center" vertical="top" wrapText="1"/>
    </xf>
    <xf numFmtId="0" fontId="36" fillId="0" borderId="1" xfId="0" applyFont="1" applyBorder="1" applyAlignment="1">
      <alignment horizontal="left" vertical="top" wrapText="1"/>
    </xf>
    <xf numFmtId="0" fontId="24" fillId="2" borderId="1" xfId="0" applyFont="1" applyFill="1" applyBorder="1" applyAlignment="1">
      <alignment horizontal="center" vertical="top"/>
    </xf>
    <xf numFmtId="49" fontId="0" fillId="2" borderId="1" xfId="0" applyNumberFormat="1" applyFill="1" applyBorder="1" applyAlignment="1">
      <alignment horizontal="center" vertical="center"/>
    </xf>
    <xf numFmtId="49" fontId="0" fillId="2" borderId="1" xfId="0" applyNumberFormat="1" applyFill="1" applyBorder="1"/>
    <xf numFmtId="0" fontId="7" fillId="0" borderId="1" xfId="0" applyFont="1" applyBorder="1" applyAlignment="1">
      <alignment vertical="top" wrapText="1"/>
    </xf>
    <xf numFmtId="49" fontId="2" fillId="0" borderId="3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49" fontId="9" fillId="0" borderId="14" xfId="0" applyNumberFormat="1" applyFont="1" applyBorder="1" applyAlignment="1">
      <alignment horizontal="center" vertical="center"/>
    </xf>
    <xf numFmtId="49" fontId="2" fillId="2" borderId="2" xfId="0" applyNumberFormat="1" applyFont="1" applyFill="1" applyBorder="1" applyAlignment="1">
      <alignment vertical="top"/>
    </xf>
    <xf numFmtId="0" fontId="37" fillId="0" borderId="0" xfId="0" applyFont="1" applyAlignment="1">
      <alignment horizontal="justify" vertical="top" wrapText="1"/>
    </xf>
    <xf numFmtId="0" fontId="0" fillId="0" borderId="5" xfId="0" applyBorder="1" applyAlignment="1">
      <alignment horizontal="justify" vertical="top" wrapText="1"/>
    </xf>
    <xf numFmtId="49" fontId="2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49" fontId="2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top" wrapText="1"/>
    </xf>
    <xf numFmtId="0" fontId="44" fillId="8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justify" vertical="top" wrapText="1"/>
    </xf>
    <xf numFmtId="0" fontId="46" fillId="2" borderId="1" xfId="0" applyFont="1" applyFill="1" applyBorder="1" applyAlignment="1">
      <alignment vertical="center"/>
    </xf>
    <xf numFmtId="4" fontId="14" fillId="2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left" vertical="top" wrapText="1"/>
    </xf>
    <xf numFmtId="0" fontId="46" fillId="2" borderId="1" xfId="0" applyFont="1" applyFill="1" applyBorder="1" applyAlignment="1">
      <alignment horizontal="center" vertical="top"/>
    </xf>
    <xf numFmtId="49" fontId="2" fillId="0" borderId="2" xfId="0" applyNumberFormat="1" applyFont="1" applyBorder="1" applyAlignment="1">
      <alignment vertical="top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wrapText="1"/>
    </xf>
    <xf numFmtId="0" fontId="42" fillId="0" borderId="5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justify" vertical="top" wrapText="1"/>
    </xf>
    <xf numFmtId="0" fontId="26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0" fillId="2" borderId="1" xfId="0" applyFill="1" applyBorder="1" applyAlignment="1">
      <alignment vertical="top"/>
    </xf>
    <xf numFmtId="4" fontId="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4" fontId="2" fillId="9" borderId="1" xfId="2" applyNumberForma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4" fontId="0" fillId="2" borderId="2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" fontId="0" fillId="2" borderId="1" xfId="0" applyNumberFormat="1" applyFill="1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4" fontId="2" fillId="0" borderId="1" xfId="2" applyNumberFormat="1" applyBorder="1" applyAlignment="1">
      <alignment horizontal="center" vertical="center"/>
    </xf>
    <xf numFmtId="4" fontId="2" fillId="3" borderId="1" xfId="2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" fontId="14" fillId="5" borderId="1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1" xfId="0" applyNumberForma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7" fillId="0" borderId="13" xfId="0" applyNumberFormat="1" applyFont="1" applyBorder="1" applyAlignment="1">
      <alignment horizontal="center" vertical="center" wrapText="1"/>
    </xf>
    <xf numFmtId="1" fontId="0" fillId="2" borderId="2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2" borderId="6" xfId="0" applyNumberForma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49" fontId="9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0" fillId="9" borderId="0" xfId="0" applyFill="1"/>
    <xf numFmtId="0" fontId="52" fillId="9" borderId="5" xfId="0" applyFont="1" applyFill="1" applyBorder="1" applyAlignment="1">
      <alignment horizontal="justify" vertical="center" wrapText="1"/>
    </xf>
    <xf numFmtId="0" fontId="45" fillId="9" borderId="5" xfId="0" applyFont="1" applyFill="1" applyBorder="1" applyAlignment="1">
      <alignment horizontal="justify" vertical="center" wrapText="1"/>
    </xf>
    <xf numFmtId="49" fontId="2" fillId="9" borderId="9" xfId="0" applyNumberFormat="1" applyFont="1" applyFill="1" applyBorder="1" applyAlignment="1">
      <alignment horizontal="center" vertical="center"/>
    </xf>
    <xf numFmtId="0" fontId="54" fillId="0" borderId="5" xfId="0" applyFont="1" applyBorder="1" applyAlignment="1">
      <alignment horizontal="justify" vertical="center" wrapText="1"/>
    </xf>
    <xf numFmtId="1" fontId="14" fillId="0" borderId="1" xfId="0" applyNumberFormat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15" fontId="55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 wrapText="1"/>
    </xf>
    <xf numFmtId="0" fontId="57" fillId="8" borderId="1" xfId="0" applyFont="1" applyFill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center" vertical="center"/>
    </xf>
    <xf numFmtId="0" fontId="25" fillId="0" borderId="4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vertical="top"/>
    </xf>
    <xf numFmtId="0" fontId="36" fillId="0" borderId="1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vertical="center" wrapText="1"/>
    </xf>
    <xf numFmtId="4" fontId="31" fillId="7" borderId="1" xfId="0" applyNumberFormat="1" applyFont="1" applyFill="1" applyBorder="1" applyAlignment="1">
      <alignment horizontal="center" vertical="center"/>
    </xf>
    <xf numFmtId="0" fontId="61" fillId="10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62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49" fontId="2" fillId="11" borderId="1" xfId="0" applyNumberFormat="1" applyFont="1" applyFill="1" applyBorder="1" applyAlignment="1">
      <alignment horizontal="center" vertical="center"/>
    </xf>
    <xf numFmtId="49" fontId="2" fillId="11" borderId="1" xfId="0" applyNumberFormat="1" applyFont="1" applyFill="1" applyBorder="1" applyAlignment="1">
      <alignment vertical="top"/>
    </xf>
    <xf numFmtId="0" fontId="3" fillId="11" borderId="1" xfId="0" applyFont="1" applyFill="1" applyBorder="1" applyAlignment="1">
      <alignment horizontal="center" vertical="top" wrapText="1"/>
    </xf>
    <xf numFmtId="0" fontId="0" fillId="11" borderId="1" xfId="0" applyFill="1" applyBorder="1" applyAlignment="1">
      <alignment horizontal="center" vertical="top"/>
    </xf>
    <xf numFmtId="0" fontId="7" fillId="11" borderId="1" xfId="0" applyFont="1" applyFill="1" applyBorder="1" applyAlignment="1">
      <alignment horizontal="center" vertical="center"/>
    </xf>
    <xf numFmtId="0" fontId="41" fillId="0" borderId="5" xfId="0" applyFont="1" applyBorder="1" applyAlignment="1">
      <alignment horizontal="justify" vertical="center" wrapText="1"/>
    </xf>
    <xf numFmtId="0" fontId="64" fillId="12" borderId="1" xfId="0" applyFont="1" applyFill="1" applyBorder="1" applyAlignment="1">
      <alignment horizontal="center" vertical="top" wrapText="1"/>
    </xf>
    <xf numFmtId="49" fontId="42" fillId="0" borderId="4" xfId="0" applyNumberFormat="1" applyFont="1" applyBorder="1" applyAlignment="1">
      <alignment horizontal="left" vertical="center" wrapText="1"/>
    </xf>
    <xf numFmtId="4" fontId="65" fillId="0" borderId="1" xfId="0" applyNumberFormat="1" applyFont="1" applyBorder="1" applyAlignment="1">
      <alignment horizontal="center" vertical="center"/>
    </xf>
    <xf numFmtId="4" fontId="66" fillId="0" borderId="1" xfId="0" applyNumberFormat="1" applyFont="1" applyBorder="1" applyAlignment="1">
      <alignment horizontal="center" vertical="center"/>
    </xf>
    <xf numFmtId="0" fontId="67" fillId="13" borderId="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justify" wrapText="1"/>
    </xf>
    <xf numFmtId="0" fontId="69" fillId="0" borderId="1" xfId="0" applyFont="1" applyBorder="1" applyAlignment="1">
      <alignment horizontal="center" vertical="center"/>
    </xf>
    <xf numFmtId="4" fontId="62" fillId="1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top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top"/>
    </xf>
    <xf numFmtId="0" fontId="0" fillId="0" borderId="0" xfId="0" applyFill="1"/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2" fillId="0" borderId="5" xfId="0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top" wrapText="1"/>
    </xf>
    <xf numFmtId="16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7" fillId="1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36" fillId="0" borderId="1" xfId="0" applyFont="1" applyFill="1" applyBorder="1" applyAlignment="1">
      <alignment horizontal="justify" vertical="top" wrapText="1"/>
    </xf>
    <xf numFmtId="0" fontId="2" fillId="0" borderId="1" xfId="0" applyFont="1" applyFill="1" applyBorder="1" applyAlignment="1">
      <alignment horizontal="justify" vertical="top" wrapText="1"/>
    </xf>
    <xf numFmtId="0" fontId="0" fillId="0" borderId="1" xfId="0" applyFont="1" applyBorder="1" applyAlignment="1">
      <alignment horizontal="justify" vertical="top" wrapText="1"/>
    </xf>
    <xf numFmtId="0" fontId="30" fillId="7" borderId="15" xfId="0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/>
    </xf>
    <xf numFmtId="0" fontId="30" fillId="7" borderId="16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164" fontId="3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_Лист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381</xdr:row>
      <xdr:rowOff>19050</xdr:rowOff>
    </xdr:from>
    <xdr:to>
      <xdr:col>1</xdr:col>
      <xdr:colOff>1047750</xdr:colOff>
      <xdr:row>381</xdr:row>
      <xdr:rowOff>857250</xdr:rowOff>
    </xdr:to>
    <xdr:pic>
      <xdr:nvPicPr>
        <xdr:cNvPr id="1026" name="Рисунок 20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0600" y="278815800"/>
          <a:ext cx="9429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376</xdr:row>
      <xdr:rowOff>76200</xdr:rowOff>
    </xdr:from>
    <xdr:to>
      <xdr:col>1</xdr:col>
      <xdr:colOff>923925</xdr:colOff>
      <xdr:row>376</xdr:row>
      <xdr:rowOff>752475</xdr:rowOff>
    </xdr:to>
    <xdr:pic>
      <xdr:nvPicPr>
        <xdr:cNvPr id="1028" name="Picture 290" descr="mpsport.ru_images_stories_virtuemart_product_07-32-1.jpg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90625" y="274339050"/>
          <a:ext cx="619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377</xdr:row>
      <xdr:rowOff>9525</xdr:rowOff>
    </xdr:from>
    <xdr:to>
      <xdr:col>1</xdr:col>
      <xdr:colOff>933450</xdr:colOff>
      <xdr:row>377</xdr:row>
      <xdr:rowOff>771525</xdr:rowOff>
    </xdr:to>
    <xdr:pic>
      <xdr:nvPicPr>
        <xdr:cNvPr id="1029" name="Picture 291" descr="mpsport.ru_images_stories_virtuemart_product_07-33-1.jpg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71575" y="275053425"/>
          <a:ext cx="647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395</xdr:row>
      <xdr:rowOff>38100</xdr:rowOff>
    </xdr:from>
    <xdr:to>
      <xdr:col>1</xdr:col>
      <xdr:colOff>1009650</xdr:colOff>
      <xdr:row>395</xdr:row>
      <xdr:rowOff>533400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00150" y="295722675"/>
          <a:ext cx="6953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396</xdr:row>
      <xdr:rowOff>38100</xdr:rowOff>
    </xdr:from>
    <xdr:to>
      <xdr:col>1</xdr:col>
      <xdr:colOff>1028700</xdr:colOff>
      <xdr:row>396</xdr:row>
      <xdr:rowOff>647700</xdr:rowOff>
    </xdr:to>
    <xdr:pic>
      <xdr:nvPicPr>
        <xdr:cNvPr id="1032" name="Picture 10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71575" y="296303700"/>
          <a:ext cx="742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397</xdr:row>
      <xdr:rowOff>28575</xdr:rowOff>
    </xdr:from>
    <xdr:to>
      <xdr:col>1</xdr:col>
      <xdr:colOff>1057275</xdr:colOff>
      <xdr:row>397</xdr:row>
      <xdr:rowOff>666750</xdr:rowOff>
    </xdr:to>
    <xdr:pic>
      <xdr:nvPicPr>
        <xdr:cNvPr id="1033" name="Picture 11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43000" y="297018075"/>
          <a:ext cx="8001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389</xdr:row>
      <xdr:rowOff>38100</xdr:rowOff>
    </xdr:from>
    <xdr:to>
      <xdr:col>1</xdr:col>
      <xdr:colOff>714375</xdr:colOff>
      <xdr:row>389</xdr:row>
      <xdr:rowOff>914400</xdr:rowOff>
    </xdr:to>
    <xdr:pic>
      <xdr:nvPicPr>
        <xdr:cNvPr id="1034" name="Picture 13" descr="общ вид 1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62025" y="290388675"/>
          <a:ext cx="638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390</xdr:row>
      <xdr:rowOff>38100</xdr:rowOff>
    </xdr:from>
    <xdr:to>
      <xdr:col>1</xdr:col>
      <xdr:colOff>1200150</xdr:colOff>
      <xdr:row>391</xdr:row>
      <xdr:rowOff>3200</xdr:rowOff>
    </xdr:to>
    <xdr:pic>
      <xdr:nvPicPr>
        <xdr:cNvPr id="1035" name="Picture 14" descr="общ вид 1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47800" y="291312600"/>
          <a:ext cx="6381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391</xdr:row>
      <xdr:rowOff>38100</xdr:rowOff>
    </xdr:from>
    <xdr:to>
      <xdr:col>1</xdr:col>
      <xdr:colOff>695325</xdr:colOff>
      <xdr:row>392</xdr:row>
      <xdr:rowOff>0</xdr:rowOff>
    </xdr:to>
    <xdr:pic>
      <xdr:nvPicPr>
        <xdr:cNvPr id="1036" name="Picture 15" descr="общ вид 1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42975" y="292188900"/>
          <a:ext cx="6381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392</xdr:row>
      <xdr:rowOff>38100</xdr:rowOff>
    </xdr:from>
    <xdr:to>
      <xdr:col>1</xdr:col>
      <xdr:colOff>1200150</xdr:colOff>
      <xdr:row>393</xdr:row>
      <xdr:rowOff>0</xdr:rowOff>
    </xdr:to>
    <xdr:pic>
      <xdr:nvPicPr>
        <xdr:cNvPr id="1037" name="Picture 16" descr="общ вид 1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47800" y="293065200"/>
          <a:ext cx="6381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393</xdr:row>
      <xdr:rowOff>66675</xdr:rowOff>
    </xdr:from>
    <xdr:to>
      <xdr:col>1</xdr:col>
      <xdr:colOff>695325</xdr:colOff>
      <xdr:row>394</xdr:row>
      <xdr:rowOff>0</xdr:rowOff>
    </xdr:to>
    <xdr:pic>
      <xdr:nvPicPr>
        <xdr:cNvPr id="1038" name="Picture 17" descr="общ вид 1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42975" y="29396055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394</xdr:row>
      <xdr:rowOff>38100</xdr:rowOff>
    </xdr:from>
    <xdr:to>
      <xdr:col>1</xdr:col>
      <xdr:colOff>1200150</xdr:colOff>
      <xdr:row>394</xdr:row>
      <xdr:rowOff>866775</xdr:rowOff>
    </xdr:to>
    <xdr:pic>
      <xdr:nvPicPr>
        <xdr:cNvPr id="1039" name="Picture 18" descr="общ вид 1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47800" y="294846375"/>
          <a:ext cx="6381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400</xdr:row>
      <xdr:rowOff>47625</xdr:rowOff>
    </xdr:from>
    <xdr:to>
      <xdr:col>1</xdr:col>
      <xdr:colOff>1114425</xdr:colOff>
      <xdr:row>400</xdr:row>
      <xdr:rowOff>438150</xdr:rowOff>
    </xdr:to>
    <xdr:pic>
      <xdr:nvPicPr>
        <xdr:cNvPr id="1040" name="Picture 19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95375" y="300437550"/>
          <a:ext cx="904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39</xdr:row>
      <xdr:rowOff>57150</xdr:rowOff>
    </xdr:from>
    <xdr:to>
      <xdr:col>1</xdr:col>
      <xdr:colOff>971550</xdr:colOff>
      <xdr:row>39</xdr:row>
      <xdr:rowOff>590550</xdr:rowOff>
    </xdr:to>
    <xdr:pic>
      <xdr:nvPicPr>
        <xdr:cNvPr id="1041" name="Picture 147" descr="mpsport.ru_images_stories_virtuemart_product_rusloto_b.jpg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81100" y="28422600"/>
          <a:ext cx="6762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44</xdr:row>
      <xdr:rowOff>28575</xdr:rowOff>
    </xdr:from>
    <xdr:to>
      <xdr:col>1</xdr:col>
      <xdr:colOff>1047750</xdr:colOff>
      <xdr:row>44</xdr:row>
      <xdr:rowOff>714375</xdr:rowOff>
    </xdr:to>
    <xdr:pic>
      <xdr:nvPicPr>
        <xdr:cNvPr id="1042" name="Picture 152" descr="mpsport.ru_images_stories_virtuemart_product_lototeremokb.jpg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85850" y="32013525"/>
          <a:ext cx="847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75</xdr:row>
      <xdr:rowOff>57150</xdr:rowOff>
    </xdr:from>
    <xdr:to>
      <xdr:col>1</xdr:col>
      <xdr:colOff>990600</xdr:colOff>
      <xdr:row>75</xdr:row>
      <xdr:rowOff>676275</xdr:rowOff>
    </xdr:to>
    <xdr:pic>
      <xdr:nvPicPr>
        <xdr:cNvPr id="1044" name="Picture 162" descr="mpsport.ru_images_stories_virtuemart_product_02-04_.jpg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14425" y="57454800"/>
          <a:ext cx="762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76</xdr:row>
      <xdr:rowOff>47625</xdr:rowOff>
    </xdr:from>
    <xdr:to>
      <xdr:col>1</xdr:col>
      <xdr:colOff>942975</xdr:colOff>
      <xdr:row>76</xdr:row>
      <xdr:rowOff>666750</xdr:rowOff>
    </xdr:to>
    <xdr:pic>
      <xdr:nvPicPr>
        <xdr:cNvPr id="1045" name="Picture 162" descr="mpsport.ru_images_stories_virtuemart_product_02-04_.jpg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62050" y="58169175"/>
          <a:ext cx="666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91</xdr:row>
      <xdr:rowOff>47625</xdr:rowOff>
    </xdr:from>
    <xdr:to>
      <xdr:col>1</xdr:col>
      <xdr:colOff>1143000</xdr:colOff>
      <xdr:row>91</xdr:row>
      <xdr:rowOff>561975</xdr:rowOff>
    </xdr:to>
    <xdr:pic>
      <xdr:nvPicPr>
        <xdr:cNvPr id="1046" name="Picture 168" descr="mpsport.ru_images_stories_virtuemart_product_b1ffa80470cbda2f0fa1b1c2e315eebf.jpg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28700" y="68760975"/>
          <a:ext cx="10001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93</xdr:row>
      <xdr:rowOff>47625</xdr:rowOff>
    </xdr:from>
    <xdr:to>
      <xdr:col>1</xdr:col>
      <xdr:colOff>895350</xdr:colOff>
      <xdr:row>93</xdr:row>
      <xdr:rowOff>695325</xdr:rowOff>
    </xdr:to>
    <xdr:pic>
      <xdr:nvPicPr>
        <xdr:cNvPr id="1047" name="Picture 170" descr="mpsport.ru_images_stories_virtuemart_product_ed33bbdac3d91f022a902b49f445926b.jpg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33475" y="699230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100</xdr:row>
      <xdr:rowOff>28575</xdr:rowOff>
    </xdr:from>
    <xdr:to>
      <xdr:col>1</xdr:col>
      <xdr:colOff>914400</xdr:colOff>
      <xdr:row>100</xdr:row>
      <xdr:rowOff>533400</xdr:rowOff>
    </xdr:to>
    <xdr:pic>
      <xdr:nvPicPr>
        <xdr:cNvPr id="1049" name="Picture 184" descr="mpsport.ru_images_stories_virtuemart_product_3-5.jpg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19200" y="74656950"/>
          <a:ext cx="5810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112</xdr:row>
      <xdr:rowOff>19050</xdr:rowOff>
    </xdr:from>
    <xdr:to>
      <xdr:col>1</xdr:col>
      <xdr:colOff>971550</xdr:colOff>
      <xdr:row>112</xdr:row>
      <xdr:rowOff>733425</xdr:rowOff>
    </xdr:to>
    <xdr:pic>
      <xdr:nvPicPr>
        <xdr:cNvPr id="1050" name="Picture 185" descr="mpsport.ru_images_stories_virtuemart_product_cd5e22328f5eb948173a0a044d62df37.jpg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295400" y="87515700"/>
          <a:ext cx="561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113</xdr:row>
      <xdr:rowOff>9525</xdr:rowOff>
    </xdr:from>
    <xdr:to>
      <xdr:col>1</xdr:col>
      <xdr:colOff>1019175</xdr:colOff>
      <xdr:row>113</xdr:row>
      <xdr:rowOff>695325</xdr:rowOff>
    </xdr:to>
    <xdr:pic>
      <xdr:nvPicPr>
        <xdr:cNvPr id="1051" name="Picture 186" descr="mpsport.ru_images_stories_virtuemart_product_02-30_.jpg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276350" y="88287225"/>
          <a:ext cx="628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117</xdr:row>
      <xdr:rowOff>9525</xdr:rowOff>
    </xdr:from>
    <xdr:to>
      <xdr:col>1</xdr:col>
      <xdr:colOff>1038225</xdr:colOff>
      <xdr:row>117</xdr:row>
      <xdr:rowOff>704850</xdr:rowOff>
    </xdr:to>
    <xdr:pic>
      <xdr:nvPicPr>
        <xdr:cNvPr id="1052" name="Picture 188" descr="mpsport.ru_images_stories_virtuemart_product_02-38_.jpg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09675" y="91773375"/>
          <a:ext cx="714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119</xdr:row>
      <xdr:rowOff>38100</xdr:rowOff>
    </xdr:from>
    <xdr:to>
      <xdr:col>1</xdr:col>
      <xdr:colOff>1000125</xdr:colOff>
      <xdr:row>119</xdr:row>
      <xdr:rowOff>695325</xdr:rowOff>
    </xdr:to>
    <xdr:pic>
      <xdr:nvPicPr>
        <xdr:cNvPr id="1053" name="Picture 189" descr="mpsport.ru_images_stories_virtuemart_product_02-39_.jpg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52525" y="93430725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120</xdr:row>
      <xdr:rowOff>21167</xdr:rowOff>
    </xdr:from>
    <xdr:to>
      <xdr:col>1</xdr:col>
      <xdr:colOff>963083</xdr:colOff>
      <xdr:row>120</xdr:row>
      <xdr:rowOff>801159</xdr:rowOff>
    </xdr:to>
    <xdr:pic>
      <xdr:nvPicPr>
        <xdr:cNvPr id="1054" name="Picture 192" descr="mpsport.ru_images_stories_virtuemart_product_02-59_.jpg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84275" y="112691334"/>
          <a:ext cx="667808" cy="779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155</xdr:row>
      <xdr:rowOff>57150</xdr:rowOff>
    </xdr:from>
    <xdr:to>
      <xdr:col>1</xdr:col>
      <xdr:colOff>962025</xdr:colOff>
      <xdr:row>155</xdr:row>
      <xdr:rowOff>600075</xdr:rowOff>
    </xdr:to>
    <xdr:pic>
      <xdr:nvPicPr>
        <xdr:cNvPr id="1055" name="Picture 199" descr="mpsport.ru_images_stories_virtuemart_product_dc7aaca119ad531ecc29ce7863c3bcac.jpg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247775" y="125501400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156</xdr:row>
      <xdr:rowOff>47625</xdr:rowOff>
    </xdr:from>
    <xdr:to>
      <xdr:col>1</xdr:col>
      <xdr:colOff>914400</xdr:colOff>
      <xdr:row>156</xdr:row>
      <xdr:rowOff>714375</xdr:rowOff>
    </xdr:to>
    <xdr:pic>
      <xdr:nvPicPr>
        <xdr:cNvPr id="1056" name="Picture 200" descr="mpsport.ru_images_stories_virtuemart_product_dc7aaca119ad531ecc29ce7863c3bcac.jpg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209675" y="126215775"/>
          <a:ext cx="590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168</xdr:row>
      <xdr:rowOff>247650</xdr:rowOff>
    </xdr:from>
    <xdr:to>
      <xdr:col>1</xdr:col>
      <xdr:colOff>923925</xdr:colOff>
      <xdr:row>168</xdr:row>
      <xdr:rowOff>733425</xdr:rowOff>
    </xdr:to>
    <xdr:pic>
      <xdr:nvPicPr>
        <xdr:cNvPr id="1057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62050" y="136150350"/>
          <a:ext cx="647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169</xdr:row>
      <xdr:rowOff>228600</xdr:rowOff>
    </xdr:from>
    <xdr:to>
      <xdr:col>1</xdr:col>
      <xdr:colOff>962025</xdr:colOff>
      <xdr:row>169</xdr:row>
      <xdr:rowOff>714375</xdr:rowOff>
    </xdr:to>
    <xdr:pic>
      <xdr:nvPicPr>
        <xdr:cNvPr id="1058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200150" y="137017125"/>
          <a:ext cx="647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170</xdr:row>
      <xdr:rowOff>95250</xdr:rowOff>
    </xdr:from>
    <xdr:to>
      <xdr:col>1</xdr:col>
      <xdr:colOff>942975</xdr:colOff>
      <xdr:row>170</xdr:row>
      <xdr:rowOff>581025</xdr:rowOff>
    </xdr:to>
    <xdr:pic>
      <xdr:nvPicPr>
        <xdr:cNvPr id="1059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81100" y="137721975"/>
          <a:ext cx="647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171</xdr:row>
      <xdr:rowOff>133350</xdr:rowOff>
    </xdr:from>
    <xdr:to>
      <xdr:col>1</xdr:col>
      <xdr:colOff>1009650</xdr:colOff>
      <xdr:row>171</xdr:row>
      <xdr:rowOff>666750</xdr:rowOff>
    </xdr:to>
    <xdr:pic>
      <xdr:nvPicPr>
        <xdr:cNvPr id="1060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247775" y="1384554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224</xdr:row>
      <xdr:rowOff>38100</xdr:rowOff>
    </xdr:from>
    <xdr:to>
      <xdr:col>1</xdr:col>
      <xdr:colOff>1028700</xdr:colOff>
      <xdr:row>224</xdr:row>
      <xdr:rowOff>942975</xdr:rowOff>
    </xdr:to>
    <xdr:pic>
      <xdr:nvPicPr>
        <xdr:cNvPr id="1061" name="Picture 234" descr="mpsport.ru_images_stories_virtuemart_product_2-0.jpg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266825" y="181032150"/>
          <a:ext cx="647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225</xdr:row>
      <xdr:rowOff>38100</xdr:rowOff>
    </xdr:from>
    <xdr:to>
      <xdr:col>1</xdr:col>
      <xdr:colOff>1066800</xdr:colOff>
      <xdr:row>225</xdr:row>
      <xdr:rowOff>504825</xdr:rowOff>
    </xdr:to>
    <xdr:pic>
      <xdr:nvPicPr>
        <xdr:cNvPr id="1062" name="Picture 235" descr="mpsport.ru_images_stories_virtuemart_product_2-1.jpg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04925" y="182060850"/>
          <a:ext cx="6477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457200</xdr:colOff>
      <xdr:row>226</xdr:row>
      <xdr:rowOff>38100</xdr:rowOff>
    </xdr:from>
    <xdr:to>
      <xdr:col>1</xdr:col>
      <xdr:colOff>1104900</xdr:colOff>
      <xdr:row>226</xdr:row>
      <xdr:rowOff>552450</xdr:rowOff>
    </xdr:to>
    <xdr:pic>
      <xdr:nvPicPr>
        <xdr:cNvPr id="1063" name="Picture 236" descr="mpsport.ru_images_stories_virtuemart_product_2-2.jpg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343025" y="182584725"/>
          <a:ext cx="647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235</xdr:row>
      <xdr:rowOff>57150</xdr:rowOff>
    </xdr:from>
    <xdr:to>
      <xdr:col>1</xdr:col>
      <xdr:colOff>542925</xdr:colOff>
      <xdr:row>235</xdr:row>
      <xdr:rowOff>904875</xdr:rowOff>
    </xdr:to>
    <xdr:pic>
      <xdr:nvPicPr>
        <xdr:cNvPr id="1065" name="Picture 241" descr="mpsport.ru_images_stories_virtuemart_product_76776135657b127128be3fc36cc3b65f.jpg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04875" y="187004325"/>
          <a:ext cx="523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257</xdr:row>
      <xdr:rowOff>38100</xdr:rowOff>
    </xdr:from>
    <xdr:to>
      <xdr:col>1</xdr:col>
      <xdr:colOff>933450</xdr:colOff>
      <xdr:row>257</xdr:row>
      <xdr:rowOff>657225</xdr:rowOff>
    </xdr:to>
    <xdr:pic>
      <xdr:nvPicPr>
        <xdr:cNvPr id="1066" name="Picture 254" descr="mpsport.ru_images_stories_virtuemart_product_01-02.jpg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171575" y="208321275"/>
          <a:ext cx="647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260</xdr:row>
      <xdr:rowOff>38100</xdr:rowOff>
    </xdr:from>
    <xdr:to>
      <xdr:col>1</xdr:col>
      <xdr:colOff>981075</xdr:colOff>
      <xdr:row>260</xdr:row>
      <xdr:rowOff>685800</xdr:rowOff>
    </xdr:to>
    <xdr:pic>
      <xdr:nvPicPr>
        <xdr:cNvPr id="1067" name="Picture 256" descr="mpsport.ru_images_stories_virtuemart_product_01-42.jpg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219200" y="21049297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261</xdr:row>
      <xdr:rowOff>19050</xdr:rowOff>
    </xdr:from>
    <xdr:to>
      <xdr:col>1</xdr:col>
      <xdr:colOff>981075</xdr:colOff>
      <xdr:row>261</xdr:row>
      <xdr:rowOff>695325</xdr:rowOff>
    </xdr:to>
    <xdr:pic>
      <xdr:nvPicPr>
        <xdr:cNvPr id="1068" name="Picture 256" descr="mpsport.ru_images_stories_virtuemart_product_01-42.jpg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219200" y="211197825"/>
          <a:ext cx="647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271</xdr:row>
      <xdr:rowOff>28575</xdr:rowOff>
    </xdr:from>
    <xdr:to>
      <xdr:col>1</xdr:col>
      <xdr:colOff>981075</xdr:colOff>
      <xdr:row>271</xdr:row>
      <xdr:rowOff>533400</xdr:rowOff>
    </xdr:to>
    <xdr:pic>
      <xdr:nvPicPr>
        <xdr:cNvPr id="1069" name="Picture 264" descr="i.imgur.com_uhbbi1y.jpg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219200" y="219427425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276</xdr:row>
      <xdr:rowOff>28575</xdr:rowOff>
    </xdr:from>
    <xdr:to>
      <xdr:col>1</xdr:col>
      <xdr:colOff>1000125</xdr:colOff>
      <xdr:row>277</xdr:row>
      <xdr:rowOff>0</xdr:rowOff>
    </xdr:to>
    <xdr:pic>
      <xdr:nvPicPr>
        <xdr:cNvPr id="1070" name="Picture 269" descr="mpsport.ru_images_stories_virtuemart_product_01-41.jpg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238250" y="223046925"/>
          <a:ext cx="647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281</xdr:row>
      <xdr:rowOff>28575</xdr:rowOff>
    </xdr:from>
    <xdr:to>
      <xdr:col>1</xdr:col>
      <xdr:colOff>1019175</xdr:colOff>
      <xdr:row>281</xdr:row>
      <xdr:rowOff>676275</xdr:rowOff>
    </xdr:to>
    <xdr:pic>
      <xdr:nvPicPr>
        <xdr:cNvPr id="1071" name="Picture 271" descr="mpsport.ru_images_stories_virtuemart_product_16f15b2bebb0678254220c9044262d92.jpg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71575" y="2259425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398</xdr:row>
      <xdr:rowOff>47625</xdr:rowOff>
    </xdr:from>
    <xdr:to>
      <xdr:col>1</xdr:col>
      <xdr:colOff>1104900</xdr:colOff>
      <xdr:row>398</xdr:row>
      <xdr:rowOff>704850</xdr:rowOff>
    </xdr:to>
    <xdr:pic>
      <xdr:nvPicPr>
        <xdr:cNvPr id="1072" name="Picture 145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47750" y="299208825"/>
          <a:ext cx="942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414</xdr:row>
      <xdr:rowOff>57150</xdr:rowOff>
    </xdr:from>
    <xdr:to>
      <xdr:col>1</xdr:col>
      <xdr:colOff>847725</xdr:colOff>
      <xdr:row>414</xdr:row>
      <xdr:rowOff>616323</xdr:rowOff>
    </xdr:to>
    <xdr:pic>
      <xdr:nvPicPr>
        <xdr:cNvPr id="1073" name="Picture 150" descr="08-0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62025" y="311115075"/>
          <a:ext cx="771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416</xdr:row>
      <xdr:rowOff>19050</xdr:rowOff>
    </xdr:from>
    <xdr:to>
      <xdr:col>1</xdr:col>
      <xdr:colOff>981075</xdr:colOff>
      <xdr:row>416</xdr:row>
      <xdr:rowOff>733425</xdr:rowOff>
    </xdr:to>
    <xdr:pic>
      <xdr:nvPicPr>
        <xdr:cNvPr id="1074" name="Picture 152" descr="08-06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952500" y="31240095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340</xdr:row>
      <xdr:rowOff>19050</xdr:rowOff>
    </xdr:from>
    <xdr:to>
      <xdr:col>1</xdr:col>
      <xdr:colOff>1057275</xdr:colOff>
      <xdr:row>341</xdr:row>
      <xdr:rowOff>0</xdr:rowOff>
    </xdr:to>
    <xdr:pic>
      <xdr:nvPicPr>
        <xdr:cNvPr id="1075" name="Picture 155" descr="07-15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256698750"/>
          <a:ext cx="77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341</xdr:row>
      <xdr:rowOff>9525</xdr:rowOff>
    </xdr:from>
    <xdr:to>
      <xdr:col>1</xdr:col>
      <xdr:colOff>1209675</xdr:colOff>
      <xdr:row>342</xdr:row>
      <xdr:rowOff>1121</xdr:rowOff>
    </xdr:to>
    <xdr:pic>
      <xdr:nvPicPr>
        <xdr:cNvPr id="1076" name="Picture 156" descr="07-16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162050" y="2575083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319</xdr:row>
      <xdr:rowOff>76200</xdr:rowOff>
    </xdr:from>
    <xdr:to>
      <xdr:col>1</xdr:col>
      <xdr:colOff>1123950</xdr:colOff>
      <xdr:row>320</xdr:row>
      <xdr:rowOff>1120</xdr:rowOff>
    </xdr:to>
    <xdr:pic>
      <xdr:nvPicPr>
        <xdr:cNvPr id="1079" name="Picture 159" descr="06-30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19175" y="244602000"/>
          <a:ext cx="990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404</xdr:row>
      <xdr:rowOff>47625</xdr:rowOff>
    </xdr:from>
    <xdr:to>
      <xdr:col>1</xdr:col>
      <xdr:colOff>1019175</xdr:colOff>
      <xdr:row>404</xdr:row>
      <xdr:rowOff>900641</xdr:rowOff>
    </xdr:to>
    <xdr:pic>
      <xdr:nvPicPr>
        <xdr:cNvPr id="1080" name="Picture 160" descr="манишка отличительная синий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123950" y="303628425"/>
          <a:ext cx="7810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405</xdr:row>
      <xdr:rowOff>95250</xdr:rowOff>
    </xdr:from>
    <xdr:to>
      <xdr:col>1</xdr:col>
      <xdr:colOff>1000125</xdr:colOff>
      <xdr:row>406</xdr:row>
      <xdr:rowOff>0</xdr:rowOff>
    </xdr:to>
    <xdr:pic>
      <xdr:nvPicPr>
        <xdr:cNvPr id="1081" name="Picture 161" descr="манишка отличительная оранжевый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181100" y="304580925"/>
          <a:ext cx="704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406</xdr:row>
      <xdr:rowOff>76200</xdr:rowOff>
    </xdr:from>
    <xdr:to>
      <xdr:col>1</xdr:col>
      <xdr:colOff>1076325</xdr:colOff>
      <xdr:row>407</xdr:row>
      <xdr:rowOff>1</xdr:rowOff>
    </xdr:to>
    <xdr:pic>
      <xdr:nvPicPr>
        <xdr:cNvPr id="1082" name="Picture 162" descr="манишка отличительная салатовый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14425" y="305371500"/>
          <a:ext cx="847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407</xdr:row>
      <xdr:rowOff>28575</xdr:rowOff>
    </xdr:from>
    <xdr:to>
      <xdr:col>1</xdr:col>
      <xdr:colOff>1047750</xdr:colOff>
      <xdr:row>407</xdr:row>
      <xdr:rowOff>828675</xdr:rowOff>
    </xdr:to>
    <xdr:pic>
      <xdr:nvPicPr>
        <xdr:cNvPr id="1083" name="Picture 163" descr="манишка отличительная синий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52525" y="306133500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410</xdr:row>
      <xdr:rowOff>19050</xdr:rowOff>
    </xdr:from>
    <xdr:to>
      <xdr:col>1</xdr:col>
      <xdr:colOff>1019175</xdr:colOff>
      <xdr:row>410</xdr:row>
      <xdr:rowOff>800100</xdr:rowOff>
    </xdr:to>
    <xdr:pic>
      <xdr:nvPicPr>
        <xdr:cNvPr id="1084" name="Picture 164" descr="манишка отличительная синий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43000" y="308581425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408</xdr:row>
      <xdr:rowOff>19050</xdr:rowOff>
    </xdr:from>
    <xdr:to>
      <xdr:col>1</xdr:col>
      <xdr:colOff>1009650</xdr:colOff>
      <xdr:row>408</xdr:row>
      <xdr:rowOff>723900</xdr:rowOff>
    </xdr:to>
    <xdr:pic>
      <xdr:nvPicPr>
        <xdr:cNvPr id="1085" name="Picture 166" descr="манишка отличительная оранжевый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190625" y="3069621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411</xdr:row>
      <xdr:rowOff>57150</xdr:rowOff>
    </xdr:from>
    <xdr:to>
      <xdr:col>1</xdr:col>
      <xdr:colOff>1038225</xdr:colOff>
      <xdr:row>411</xdr:row>
      <xdr:rowOff>800100</xdr:rowOff>
    </xdr:to>
    <xdr:pic>
      <xdr:nvPicPr>
        <xdr:cNvPr id="1086" name="Picture 167" descr="манишка отличительная оранжевый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181100" y="3094291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409</xdr:row>
      <xdr:rowOff>19050</xdr:rowOff>
    </xdr:from>
    <xdr:to>
      <xdr:col>1</xdr:col>
      <xdr:colOff>1047750</xdr:colOff>
      <xdr:row>410</xdr:row>
      <xdr:rowOff>1</xdr:rowOff>
    </xdr:to>
    <xdr:pic>
      <xdr:nvPicPr>
        <xdr:cNvPr id="1087" name="Picture 168" descr="манишка отличительная салатовый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33475" y="3077718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412</xdr:row>
      <xdr:rowOff>28575</xdr:rowOff>
    </xdr:from>
    <xdr:to>
      <xdr:col>1</xdr:col>
      <xdr:colOff>1028700</xdr:colOff>
      <xdr:row>413</xdr:row>
      <xdr:rowOff>0</xdr:rowOff>
    </xdr:to>
    <xdr:pic>
      <xdr:nvPicPr>
        <xdr:cNvPr id="1088" name="Picture 169" descr="манишка отличительная салатовый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143000" y="310210200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102</xdr:row>
      <xdr:rowOff>47625</xdr:rowOff>
    </xdr:from>
    <xdr:to>
      <xdr:col>1</xdr:col>
      <xdr:colOff>1114425</xdr:colOff>
      <xdr:row>102</xdr:row>
      <xdr:rowOff>514350</xdr:rowOff>
    </xdr:to>
    <xdr:pic>
      <xdr:nvPicPr>
        <xdr:cNvPr id="1089" name="Picture 170" descr="Фишка утяжел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09650" y="75780900"/>
          <a:ext cx="990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172</xdr:row>
      <xdr:rowOff>133350</xdr:rowOff>
    </xdr:from>
    <xdr:to>
      <xdr:col>1</xdr:col>
      <xdr:colOff>1009650</xdr:colOff>
      <xdr:row>172</xdr:row>
      <xdr:rowOff>666750</xdr:rowOff>
    </xdr:to>
    <xdr:pic>
      <xdr:nvPicPr>
        <xdr:cNvPr id="1090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247775" y="1392936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173</xdr:row>
      <xdr:rowOff>133350</xdr:rowOff>
    </xdr:from>
    <xdr:to>
      <xdr:col>1</xdr:col>
      <xdr:colOff>1009650</xdr:colOff>
      <xdr:row>173</xdr:row>
      <xdr:rowOff>666750</xdr:rowOff>
    </xdr:to>
    <xdr:pic>
      <xdr:nvPicPr>
        <xdr:cNvPr id="1091" name="Picture 206" descr="mpsport.ru_images_stories_virtuemart_product_1a765a2757757a5c5976ac3510fc0d9e.jpg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247775" y="14030325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232</xdr:row>
      <xdr:rowOff>28575</xdr:rowOff>
    </xdr:from>
    <xdr:to>
      <xdr:col>1</xdr:col>
      <xdr:colOff>990600</xdr:colOff>
      <xdr:row>232</xdr:row>
      <xdr:rowOff>514350</xdr:rowOff>
    </xdr:to>
    <xdr:pic>
      <xdr:nvPicPr>
        <xdr:cNvPr id="1092" name="Picture 237" descr="mpsport.ru_images_stories_virtuemart_product_2-3.jpg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228725" y="185527950"/>
          <a:ext cx="647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279</xdr:row>
      <xdr:rowOff>28575</xdr:rowOff>
    </xdr:from>
    <xdr:to>
      <xdr:col>1</xdr:col>
      <xdr:colOff>1143000</xdr:colOff>
      <xdr:row>279</xdr:row>
      <xdr:rowOff>666750</xdr:rowOff>
    </xdr:to>
    <xdr:pic>
      <xdr:nvPicPr>
        <xdr:cNvPr id="1093" name="Picture 204" descr="cat35_gall245-1-63345487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000125" y="224494725"/>
          <a:ext cx="1028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342</xdr:row>
      <xdr:rowOff>28575</xdr:rowOff>
    </xdr:from>
    <xdr:to>
      <xdr:col>1</xdr:col>
      <xdr:colOff>1076325</xdr:colOff>
      <xdr:row>343</xdr:row>
      <xdr:rowOff>0</xdr:rowOff>
    </xdr:to>
    <xdr:pic>
      <xdr:nvPicPr>
        <xdr:cNvPr id="1094" name="Picture 737" descr="Лопатка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095375" y="258232275"/>
          <a:ext cx="866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838200</xdr:colOff>
      <xdr:row>235</xdr:row>
      <xdr:rowOff>28575</xdr:rowOff>
    </xdr:from>
    <xdr:to>
      <xdr:col>1</xdr:col>
      <xdr:colOff>1238250</xdr:colOff>
      <xdr:row>235</xdr:row>
      <xdr:rowOff>933450</xdr:rowOff>
    </xdr:to>
    <xdr:pic>
      <xdr:nvPicPr>
        <xdr:cNvPr id="1102" name="Picture 230" descr="Стяжка2-2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724025" y="186975750"/>
          <a:ext cx="4000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235</xdr:row>
      <xdr:rowOff>504825</xdr:rowOff>
    </xdr:from>
    <xdr:to>
      <xdr:col>1</xdr:col>
      <xdr:colOff>857250</xdr:colOff>
      <xdr:row>235</xdr:row>
      <xdr:rowOff>714375</xdr:rowOff>
    </xdr:to>
    <xdr:sp macro="" textlink="">
      <xdr:nvSpPr>
        <xdr:cNvPr id="1103" name="AutoShape 231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SpPr>
          <a:spLocks noChangeArrowheads="1"/>
        </xdr:cNvSpPr>
      </xdr:nvSpPr>
      <xdr:spPr bwMode="auto">
        <a:xfrm>
          <a:off x="1533525" y="187452000"/>
          <a:ext cx="209550" cy="209550"/>
        </a:xfrm>
        <a:custGeom>
          <a:avLst/>
          <a:gdLst>
            <a:gd name="T0" fmla="*/ 2147483647 w 21600"/>
            <a:gd name="T1" fmla="*/ 0 h 21600"/>
            <a:gd name="T2" fmla="*/ 0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628650</xdr:colOff>
      <xdr:row>235</xdr:row>
      <xdr:rowOff>352425</xdr:rowOff>
    </xdr:from>
    <xdr:to>
      <xdr:col>2</xdr:col>
      <xdr:colOff>1381125</xdr:colOff>
      <xdr:row>236</xdr:row>
      <xdr:rowOff>2645</xdr:rowOff>
    </xdr:to>
    <xdr:pic>
      <xdr:nvPicPr>
        <xdr:cNvPr id="1104" name="Picture 232" descr="Стяжки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809875" y="187299600"/>
          <a:ext cx="752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40</xdr:row>
      <xdr:rowOff>0</xdr:rowOff>
    </xdr:from>
    <xdr:to>
      <xdr:col>1</xdr:col>
      <xdr:colOff>971550</xdr:colOff>
      <xdr:row>40</xdr:row>
      <xdr:rowOff>0</xdr:rowOff>
    </xdr:to>
    <xdr:pic>
      <xdr:nvPicPr>
        <xdr:cNvPr id="1106" name="Рисунок 289" descr="http://mpsport.ru/modules/mod_news_pro_gk5/cache/nastolnye_igri.02-84nsp-110.jpg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181100" y="29089350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40</xdr:row>
      <xdr:rowOff>28575</xdr:rowOff>
    </xdr:from>
    <xdr:to>
      <xdr:col>1</xdr:col>
      <xdr:colOff>981075</xdr:colOff>
      <xdr:row>40</xdr:row>
      <xdr:rowOff>704850</xdr:rowOff>
    </xdr:to>
    <xdr:pic>
      <xdr:nvPicPr>
        <xdr:cNvPr id="1107" name="Рисунок 290" descr="http://mpsport.ru/modules/mod_news_pro_gk5/cache/nastolnye_igri.02-84nsp-110.jpg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190625" y="291179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41</xdr:row>
      <xdr:rowOff>28575</xdr:rowOff>
    </xdr:from>
    <xdr:to>
      <xdr:col>1</xdr:col>
      <xdr:colOff>971550</xdr:colOff>
      <xdr:row>41</xdr:row>
      <xdr:rowOff>714375</xdr:rowOff>
    </xdr:to>
    <xdr:pic>
      <xdr:nvPicPr>
        <xdr:cNvPr id="1108" name="Рисунок 291" descr="http://mpsport.ru/modules/mod_news_pro_gk5/cache/nastolnye_igri.02-85mnsp-110.jpg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181100" y="2984182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42</xdr:row>
      <xdr:rowOff>19050</xdr:rowOff>
    </xdr:from>
    <xdr:to>
      <xdr:col>1</xdr:col>
      <xdr:colOff>971550</xdr:colOff>
      <xdr:row>42</xdr:row>
      <xdr:rowOff>704850</xdr:rowOff>
    </xdr:to>
    <xdr:pic>
      <xdr:nvPicPr>
        <xdr:cNvPr id="1109" name="Рисунок 292" descr="http://mpsport.ru/modules/mod_news_pro_gk5/cache/nastolnye_igri.02-86mnsp-110.jpg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181100" y="3055620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43</xdr:row>
      <xdr:rowOff>28575</xdr:rowOff>
    </xdr:from>
    <xdr:to>
      <xdr:col>1</xdr:col>
      <xdr:colOff>971550</xdr:colOff>
      <xdr:row>43</xdr:row>
      <xdr:rowOff>714375</xdr:rowOff>
    </xdr:to>
    <xdr:pic>
      <xdr:nvPicPr>
        <xdr:cNvPr id="1110" name="Рисунок 293" descr="http://mpsport.ru/modules/mod_news_pro_gk5/cache/nastolnye_igri.02-87mnsp-110.jpg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181100" y="3128962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65</xdr:row>
      <xdr:rowOff>9525</xdr:rowOff>
    </xdr:from>
    <xdr:to>
      <xdr:col>1</xdr:col>
      <xdr:colOff>1162050</xdr:colOff>
      <xdr:row>65</xdr:row>
      <xdr:rowOff>695325</xdr:rowOff>
    </xdr:to>
    <xdr:pic>
      <xdr:nvPicPr>
        <xdr:cNvPr id="1113" name="Рисунок 306" descr="3 Ð² 1 Ð¼Ð°Ð»ÑÐ¹ (Ð¨Ð°ÑÐ¼Ð°ÑÑ Ð¾Ð±Ð¸ÑÐ¾Ð´Ð½ÑÐµ Ð¿Ð»Ð°ÑÑÐ¸ÐºÐ¾Ð²ÑÐµ + ÑÐ°ÑÐºÐ¸ + Ð½Ð°ÑÐ´Ñ, Ð´Ð¾ÑÐºÐ° Ð´ÐµÑÐµÐ²ÑÐ½Ð½Ð°Ñ, 400Ñ200Ð¼Ð¼), (Ð Ð¾ÑÑÐ¸Ñ)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000125" y="48682275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72</xdr:row>
      <xdr:rowOff>47625</xdr:rowOff>
    </xdr:from>
    <xdr:to>
      <xdr:col>1</xdr:col>
      <xdr:colOff>1238250</xdr:colOff>
      <xdr:row>72</xdr:row>
      <xdr:rowOff>676275</xdr:rowOff>
    </xdr:to>
    <xdr:pic>
      <xdr:nvPicPr>
        <xdr:cNvPr id="1114" name="Рисунок 308" descr="http://mpsport.ru/images/nastolnye_igri/02-116b.jpg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04875" y="55159275"/>
          <a:ext cx="1219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92</xdr:row>
      <xdr:rowOff>28575</xdr:rowOff>
    </xdr:from>
    <xdr:to>
      <xdr:col>1</xdr:col>
      <xdr:colOff>1152525</xdr:colOff>
      <xdr:row>92</xdr:row>
      <xdr:rowOff>542925</xdr:rowOff>
    </xdr:to>
    <xdr:pic>
      <xdr:nvPicPr>
        <xdr:cNvPr id="1115" name="Picture 168" descr="mpsport.ru_images_stories_virtuemart_product_b1ffa80470cbda2f0fa1b1c2e315eebf.jpg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38225" y="69322950"/>
          <a:ext cx="10001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96</xdr:row>
      <xdr:rowOff>9525</xdr:rowOff>
    </xdr:from>
    <xdr:to>
      <xdr:col>1</xdr:col>
      <xdr:colOff>1038225</xdr:colOff>
      <xdr:row>96</xdr:row>
      <xdr:rowOff>714375</xdr:rowOff>
    </xdr:to>
    <xdr:pic>
      <xdr:nvPicPr>
        <xdr:cNvPr id="1116" name="Рисунок 316" descr="http://mpsport.ru/images/nastolnye_igri/02-51.jpg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219200" y="719137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107</xdr:row>
      <xdr:rowOff>85725</xdr:rowOff>
    </xdr:from>
    <xdr:to>
      <xdr:col>1</xdr:col>
      <xdr:colOff>1219200</xdr:colOff>
      <xdr:row>107</xdr:row>
      <xdr:rowOff>790575</xdr:rowOff>
    </xdr:to>
    <xdr:pic>
      <xdr:nvPicPr>
        <xdr:cNvPr id="1117" name="Рисунок 323" descr="http://mpsport.ru/images/nastolnye_igri/02-69b.jpg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914400" y="80019525"/>
          <a:ext cx="1190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114</xdr:row>
      <xdr:rowOff>19050</xdr:rowOff>
    </xdr:from>
    <xdr:to>
      <xdr:col>1</xdr:col>
      <xdr:colOff>1171575</xdr:colOff>
      <xdr:row>114</xdr:row>
      <xdr:rowOff>726870</xdr:rowOff>
    </xdr:to>
    <xdr:pic>
      <xdr:nvPicPr>
        <xdr:cNvPr id="1118" name="Рисунок 324" descr="3 Ð² 1 Ð¼Ð°Ð»ÑÐ¹ (Ð¨Ð°ÑÐ¼Ð°ÑÑ Ð¾Ð±Ð¸ÑÐ¾Ð´Ð½ÑÐµ Ð¿Ð»Ð°ÑÑÐ¸ÐºÐ¾Ð²ÑÐµ + ÑÐ°ÑÐºÐ¸ + Ð½Ð°ÑÐ´Ñ, Ð´Ð¾ÑÐºÐ° Ð´ÐµÑÐµÐ²ÑÐ½Ð½Ð°Ñ, 400Ñ200Ð¼Ð¼), (Ð Ð¾ÑÑÐ¸Ñ)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009650" y="89011125"/>
          <a:ext cx="104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133</xdr:row>
      <xdr:rowOff>28575</xdr:rowOff>
    </xdr:from>
    <xdr:to>
      <xdr:col>1</xdr:col>
      <xdr:colOff>1019175</xdr:colOff>
      <xdr:row>134</xdr:row>
      <xdr:rowOff>0</xdr:rowOff>
    </xdr:to>
    <xdr:pic>
      <xdr:nvPicPr>
        <xdr:cNvPr id="1121" name="Рисунок 335" descr="http://mpsport.ru/images/espanders/03-33kb.jpg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162050" y="104574975"/>
          <a:ext cx="7429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133</xdr:row>
      <xdr:rowOff>19050</xdr:rowOff>
    </xdr:from>
    <xdr:to>
      <xdr:col>7</xdr:col>
      <xdr:colOff>323850</xdr:colOff>
      <xdr:row>133</xdr:row>
      <xdr:rowOff>1238250</xdr:rowOff>
    </xdr:to>
    <xdr:pic>
      <xdr:nvPicPr>
        <xdr:cNvPr id="1122" name="Рисунок 336" descr="http://mpsport.ru/images/espanders/03-05_06_18_20b.jpg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8039100" y="104565450"/>
          <a:ext cx="7429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149</xdr:row>
      <xdr:rowOff>28575</xdr:rowOff>
    </xdr:from>
    <xdr:to>
      <xdr:col>1</xdr:col>
      <xdr:colOff>1000125</xdr:colOff>
      <xdr:row>150</xdr:row>
      <xdr:rowOff>1</xdr:rowOff>
    </xdr:to>
    <xdr:pic>
      <xdr:nvPicPr>
        <xdr:cNvPr id="1125" name="Рисунок 346" descr="http://mpsport.ru/images/espanders/03-75.jpg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200150" y="119091075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175</xdr:row>
      <xdr:rowOff>9525</xdr:rowOff>
    </xdr:from>
    <xdr:to>
      <xdr:col>7</xdr:col>
      <xdr:colOff>457200</xdr:colOff>
      <xdr:row>175</xdr:row>
      <xdr:rowOff>1438275</xdr:rowOff>
    </xdr:to>
    <xdr:pic>
      <xdr:nvPicPr>
        <xdr:cNvPr id="1130" name="Рисунок 357" descr="http://mpsport.ru/images/espanders/03-03_04_74_73_26_27kb.jpg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962900" y="142265400"/>
          <a:ext cx="9525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175</xdr:row>
      <xdr:rowOff>19050</xdr:rowOff>
    </xdr:from>
    <xdr:to>
      <xdr:col>1</xdr:col>
      <xdr:colOff>1123950</xdr:colOff>
      <xdr:row>175</xdr:row>
      <xdr:rowOff>1457325</xdr:rowOff>
    </xdr:to>
    <xdr:pic>
      <xdr:nvPicPr>
        <xdr:cNvPr id="1131" name="Рисунок 356" descr="http://mpsport.ru/images/espanders/03-75kb.jpg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000125" y="142274925"/>
          <a:ext cx="10096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184</xdr:row>
      <xdr:rowOff>19050</xdr:rowOff>
    </xdr:from>
    <xdr:to>
      <xdr:col>1</xdr:col>
      <xdr:colOff>981075</xdr:colOff>
      <xdr:row>184</xdr:row>
      <xdr:rowOff>704850</xdr:rowOff>
    </xdr:to>
    <xdr:pic>
      <xdr:nvPicPr>
        <xdr:cNvPr id="1134" name="Рисунок 366" descr="http://mpsport.ru/images/espanders/03-75.jpg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181100" y="1515903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188</xdr:row>
      <xdr:rowOff>47625</xdr:rowOff>
    </xdr:from>
    <xdr:to>
      <xdr:col>1</xdr:col>
      <xdr:colOff>1095375</xdr:colOff>
      <xdr:row>188</xdr:row>
      <xdr:rowOff>695325</xdr:rowOff>
    </xdr:to>
    <xdr:pic>
      <xdr:nvPicPr>
        <xdr:cNvPr id="1137" name="Рисунок 373" descr="Ð­ÑÐ¿Ð°Ð½Ð´ÐµÑ Ð¿Ð»ÐµÑÐµÐ²Ð¾Ð¹ 5 ÑÐµÐ·Ð¸Ð½Ð¾Ðº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14425" y="154495500"/>
          <a:ext cx="866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208</xdr:row>
      <xdr:rowOff>28575</xdr:rowOff>
    </xdr:from>
    <xdr:to>
      <xdr:col>1</xdr:col>
      <xdr:colOff>981075</xdr:colOff>
      <xdr:row>209</xdr:row>
      <xdr:rowOff>2</xdr:rowOff>
    </xdr:to>
    <xdr:pic>
      <xdr:nvPicPr>
        <xdr:cNvPr id="1148" name="Рисунок 392" descr="http://mpsport.ru/images/espanders/03-56.jpg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181100" y="169306875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209</xdr:row>
      <xdr:rowOff>19050</xdr:rowOff>
    </xdr:from>
    <xdr:to>
      <xdr:col>1</xdr:col>
      <xdr:colOff>981075</xdr:colOff>
      <xdr:row>210</xdr:row>
      <xdr:rowOff>0</xdr:rowOff>
    </xdr:to>
    <xdr:pic>
      <xdr:nvPicPr>
        <xdr:cNvPr id="1149" name="Рисунок 393" descr="http://mpsport.ru/images/espanders/03-56.jpg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181100" y="1700212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220</xdr:row>
      <xdr:rowOff>7409</xdr:rowOff>
    </xdr:from>
    <xdr:to>
      <xdr:col>1</xdr:col>
      <xdr:colOff>1171575</xdr:colOff>
      <xdr:row>220</xdr:row>
      <xdr:rowOff>961305</xdr:rowOff>
    </xdr:to>
    <xdr:pic>
      <xdr:nvPicPr>
        <xdr:cNvPr id="1154" name="Рисунок 400" descr="http://mpsport.ru/images/espanders/03-54b.jpg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955675" y="190549742"/>
          <a:ext cx="1104900" cy="953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233</xdr:row>
      <xdr:rowOff>19050</xdr:rowOff>
    </xdr:from>
    <xdr:to>
      <xdr:col>1</xdr:col>
      <xdr:colOff>990600</xdr:colOff>
      <xdr:row>234</xdr:row>
      <xdr:rowOff>4232</xdr:rowOff>
    </xdr:to>
    <xdr:pic>
      <xdr:nvPicPr>
        <xdr:cNvPr id="1155" name="Рисунок 401" descr="http://mpsport.ru/images/zima/05-58.jpg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90625" y="18608040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256</xdr:row>
      <xdr:rowOff>28575</xdr:rowOff>
    </xdr:from>
    <xdr:to>
      <xdr:col>1</xdr:col>
      <xdr:colOff>962025</xdr:colOff>
      <xdr:row>256</xdr:row>
      <xdr:rowOff>719666</xdr:rowOff>
    </xdr:to>
    <xdr:pic>
      <xdr:nvPicPr>
        <xdr:cNvPr id="1156" name="Рисунок 402" descr="http://mpsport.ru/images/aqua/01-01.jpg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162050" y="207587850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262</xdr:row>
      <xdr:rowOff>28575</xdr:rowOff>
    </xdr:from>
    <xdr:to>
      <xdr:col>1</xdr:col>
      <xdr:colOff>1000125</xdr:colOff>
      <xdr:row>263</xdr:row>
      <xdr:rowOff>1511</xdr:rowOff>
    </xdr:to>
    <xdr:pic>
      <xdr:nvPicPr>
        <xdr:cNvPr id="1157" name="Рисунок 403" descr="http://mpsport.ru/images/aqua/01-04.jpg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200150" y="211931250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266</xdr:row>
      <xdr:rowOff>9525</xdr:rowOff>
    </xdr:from>
    <xdr:to>
      <xdr:col>1</xdr:col>
      <xdr:colOff>1095375</xdr:colOff>
      <xdr:row>266</xdr:row>
      <xdr:rowOff>714375</xdr:rowOff>
    </xdr:to>
    <xdr:pic>
      <xdr:nvPicPr>
        <xdr:cNvPr id="1158" name="Рисунок 407" descr="http://mpsport.ru/images/aqua/01-08.jpg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152525" y="214836375"/>
          <a:ext cx="8286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270</xdr:row>
      <xdr:rowOff>19050</xdr:rowOff>
    </xdr:from>
    <xdr:to>
      <xdr:col>1</xdr:col>
      <xdr:colOff>1000125</xdr:colOff>
      <xdr:row>270</xdr:row>
      <xdr:rowOff>704850</xdr:rowOff>
    </xdr:to>
    <xdr:pic>
      <xdr:nvPicPr>
        <xdr:cNvPr id="1159" name="Рисунок 408" descr="http://mpsport.ru/images/aqua/01-09.jpg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200150" y="2186940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272</xdr:row>
      <xdr:rowOff>19050</xdr:rowOff>
    </xdr:from>
    <xdr:to>
      <xdr:col>1</xdr:col>
      <xdr:colOff>1000125</xdr:colOff>
      <xdr:row>272</xdr:row>
      <xdr:rowOff>704850</xdr:rowOff>
    </xdr:to>
    <xdr:pic>
      <xdr:nvPicPr>
        <xdr:cNvPr id="1160" name="Рисунок 409" descr="http://mpsport.ru/images/aqua/01-23.jpg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200150" y="2201418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273</xdr:row>
      <xdr:rowOff>38100</xdr:rowOff>
    </xdr:from>
    <xdr:to>
      <xdr:col>1</xdr:col>
      <xdr:colOff>1000125</xdr:colOff>
      <xdr:row>274</xdr:row>
      <xdr:rowOff>1</xdr:rowOff>
    </xdr:to>
    <xdr:pic>
      <xdr:nvPicPr>
        <xdr:cNvPr id="1161" name="Рисунок 410" descr="http://mpsport.ru/images/aqua/01-24.jpg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200150" y="2208847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274</xdr:row>
      <xdr:rowOff>28575</xdr:rowOff>
    </xdr:from>
    <xdr:to>
      <xdr:col>1</xdr:col>
      <xdr:colOff>1000125</xdr:colOff>
      <xdr:row>274</xdr:row>
      <xdr:rowOff>714375</xdr:rowOff>
    </xdr:to>
    <xdr:pic>
      <xdr:nvPicPr>
        <xdr:cNvPr id="1162" name="Рисунок 411" descr="http://mpsport.ru/images/aqua/01-23.jpg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200150" y="2215991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275</xdr:row>
      <xdr:rowOff>19050</xdr:rowOff>
    </xdr:from>
    <xdr:to>
      <xdr:col>1</xdr:col>
      <xdr:colOff>1000125</xdr:colOff>
      <xdr:row>275</xdr:row>
      <xdr:rowOff>704850</xdr:rowOff>
    </xdr:to>
    <xdr:pic>
      <xdr:nvPicPr>
        <xdr:cNvPr id="1163" name="Рисунок 412" descr="http://mpsport.ru/images/aqua/01-40.jpg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200150" y="2223135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280</xdr:row>
      <xdr:rowOff>28575</xdr:rowOff>
    </xdr:from>
    <xdr:to>
      <xdr:col>1</xdr:col>
      <xdr:colOff>990600</xdr:colOff>
      <xdr:row>280</xdr:row>
      <xdr:rowOff>714375</xdr:rowOff>
    </xdr:to>
    <xdr:pic>
      <xdr:nvPicPr>
        <xdr:cNvPr id="1164" name="Рисунок 413" descr="http://mpsport.ru/images/aqua/01-26.jpg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190625" y="2252186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282</xdr:row>
      <xdr:rowOff>28575</xdr:rowOff>
    </xdr:from>
    <xdr:to>
      <xdr:col>1</xdr:col>
      <xdr:colOff>1009650</xdr:colOff>
      <xdr:row>282</xdr:row>
      <xdr:rowOff>714375</xdr:rowOff>
    </xdr:to>
    <xdr:pic>
      <xdr:nvPicPr>
        <xdr:cNvPr id="1165" name="Рисунок 414" descr="http://mpsport.ru/images/aqua/01-28.jpg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209675" y="2266664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283</xdr:row>
      <xdr:rowOff>28575</xdr:rowOff>
    </xdr:from>
    <xdr:to>
      <xdr:col>1</xdr:col>
      <xdr:colOff>1019175</xdr:colOff>
      <xdr:row>283</xdr:row>
      <xdr:rowOff>714375</xdr:rowOff>
    </xdr:to>
    <xdr:pic>
      <xdr:nvPicPr>
        <xdr:cNvPr id="1166" name="Рисунок 415" descr="http://mpsport.ru/images/aqua/01-29.jpg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219200" y="2273903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284</xdr:row>
      <xdr:rowOff>28575</xdr:rowOff>
    </xdr:from>
    <xdr:to>
      <xdr:col>1</xdr:col>
      <xdr:colOff>1028700</xdr:colOff>
      <xdr:row>284</xdr:row>
      <xdr:rowOff>714375</xdr:rowOff>
    </xdr:to>
    <xdr:pic>
      <xdr:nvPicPr>
        <xdr:cNvPr id="1167" name="Рисунок 416" descr="http://mpsport.ru/images/aqua/01-30.jpg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228725" y="2281142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286</xdr:row>
      <xdr:rowOff>28575</xdr:rowOff>
    </xdr:from>
    <xdr:to>
      <xdr:col>1</xdr:col>
      <xdr:colOff>981075</xdr:colOff>
      <xdr:row>286</xdr:row>
      <xdr:rowOff>714375</xdr:rowOff>
    </xdr:to>
    <xdr:pic>
      <xdr:nvPicPr>
        <xdr:cNvPr id="1168" name="Рисунок 417" descr="http://mpsport.ru/images/aqua/01-32.jpg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181100" y="2299525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258</xdr:row>
      <xdr:rowOff>38100</xdr:rowOff>
    </xdr:from>
    <xdr:to>
      <xdr:col>1</xdr:col>
      <xdr:colOff>1133475</xdr:colOff>
      <xdr:row>259</xdr:row>
      <xdr:rowOff>1</xdr:rowOff>
    </xdr:to>
    <xdr:pic>
      <xdr:nvPicPr>
        <xdr:cNvPr id="1169" name="Рисунок 418" descr="ÐÐºÐ²Ð°Ð´Ð¸ÑÐº Ð´Ð»Ñ Ð°ÐºÐ²Ð°Ð°ÑÑÐ¾Ð±Ð¸ÐºÐ¸ ÐºÑÑÐ³Ð»ÑÐ¹ (Ð 23 ÑÐ¼., Ð¢Ð¾Ð»Ñ 3,2 ÑÐ¼)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009650" y="209045175"/>
          <a:ext cx="1009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259</xdr:row>
      <xdr:rowOff>28575</xdr:rowOff>
    </xdr:from>
    <xdr:to>
      <xdr:col>1</xdr:col>
      <xdr:colOff>990600</xdr:colOff>
      <xdr:row>260</xdr:row>
      <xdr:rowOff>1510</xdr:rowOff>
    </xdr:to>
    <xdr:pic>
      <xdr:nvPicPr>
        <xdr:cNvPr id="1170" name="Рисунок 419" descr="http://mpsport.ru/images/aqua/01-03.jpg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190625" y="209759550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287</xdr:row>
      <xdr:rowOff>28575</xdr:rowOff>
    </xdr:from>
    <xdr:to>
      <xdr:col>1</xdr:col>
      <xdr:colOff>971550</xdr:colOff>
      <xdr:row>287</xdr:row>
      <xdr:rowOff>714375</xdr:rowOff>
    </xdr:to>
    <xdr:pic>
      <xdr:nvPicPr>
        <xdr:cNvPr id="1171" name="Рисунок 420" descr="http://mpsport.ru/images/aqua/01-33.jpg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171575" y="2306764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290</xdr:row>
      <xdr:rowOff>28575</xdr:rowOff>
    </xdr:from>
    <xdr:to>
      <xdr:col>1</xdr:col>
      <xdr:colOff>981075</xdr:colOff>
      <xdr:row>290</xdr:row>
      <xdr:rowOff>714375</xdr:rowOff>
    </xdr:to>
    <xdr:pic>
      <xdr:nvPicPr>
        <xdr:cNvPr id="1172" name="Рисунок 421" descr="http://mpsport.ru/images/aqua/01-34.jpg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181100" y="2321242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291</xdr:row>
      <xdr:rowOff>28575</xdr:rowOff>
    </xdr:from>
    <xdr:to>
      <xdr:col>1</xdr:col>
      <xdr:colOff>981075</xdr:colOff>
      <xdr:row>291</xdr:row>
      <xdr:rowOff>714375</xdr:rowOff>
    </xdr:to>
    <xdr:pic>
      <xdr:nvPicPr>
        <xdr:cNvPr id="1173" name="Рисунок 422" descr="http://mpsport.ru/images/aqua/01-34.jpg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181100" y="2328481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292</xdr:row>
      <xdr:rowOff>28575</xdr:rowOff>
    </xdr:from>
    <xdr:to>
      <xdr:col>1</xdr:col>
      <xdr:colOff>981075</xdr:colOff>
      <xdr:row>292</xdr:row>
      <xdr:rowOff>714375</xdr:rowOff>
    </xdr:to>
    <xdr:pic>
      <xdr:nvPicPr>
        <xdr:cNvPr id="1174" name="Рисунок 423" descr="http://mpsport.ru/images/aqua/01-36.jpg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181100" y="2335720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293</xdr:row>
      <xdr:rowOff>28575</xdr:rowOff>
    </xdr:from>
    <xdr:to>
      <xdr:col>1</xdr:col>
      <xdr:colOff>981075</xdr:colOff>
      <xdr:row>293</xdr:row>
      <xdr:rowOff>714375</xdr:rowOff>
    </xdr:to>
    <xdr:pic>
      <xdr:nvPicPr>
        <xdr:cNvPr id="1175" name="Рисунок 424" descr="http://mpsport.ru/images/aqua/01-36.jpg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181100" y="2342959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298</xdr:row>
      <xdr:rowOff>19050</xdr:rowOff>
    </xdr:from>
    <xdr:to>
      <xdr:col>1</xdr:col>
      <xdr:colOff>981075</xdr:colOff>
      <xdr:row>298</xdr:row>
      <xdr:rowOff>704850</xdr:rowOff>
    </xdr:to>
    <xdr:pic>
      <xdr:nvPicPr>
        <xdr:cNvPr id="1176" name="Рисунок 425" descr="http://mpsport.ru/images/aqua/01-38.jpg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181100" y="23727727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299</xdr:row>
      <xdr:rowOff>28575</xdr:rowOff>
    </xdr:from>
    <xdr:to>
      <xdr:col>1</xdr:col>
      <xdr:colOff>981075</xdr:colOff>
      <xdr:row>299</xdr:row>
      <xdr:rowOff>714375</xdr:rowOff>
    </xdr:to>
    <xdr:pic>
      <xdr:nvPicPr>
        <xdr:cNvPr id="1177" name="Рисунок 426" descr="http://mpsport.ru/images/aqua/01-39.jpg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181100" y="2380107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325</xdr:row>
      <xdr:rowOff>28575</xdr:rowOff>
    </xdr:from>
    <xdr:to>
      <xdr:col>1</xdr:col>
      <xdr:colOff>971550</xdr:colOff>
      <xdr:row>325</xdr:row>
      <xdr:rowOff>719666</xdr:rowOff>
    </xdr:to>
    <xdr:pic>
      <xdr:nvPicPr>
        <xdr:cNvPr id="1178" name="Рисунок 427" descr="http://mpsport.ru/images/atletica/04-01.jpg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171575" y="246326025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327</xdr:row>
      <xdr:rowOff>19050</xdr:rowOff>
    </xdr:from>
    <xdr:to>
      <xdr:col>1</xdr:col>
      <xdr:colOff>971550</xdr:colOff>
      <xdr:row>327</xdr:row>
      <xdr:rowOff>719666</xdr:rowOff>
    </xdr:to>
    <xdr:pic>
      <xdr:nvPicPr>
        <xdr:cNvPr id="1179" name="Рисунок 428" descr="http://mpsport.ru/images/podv_igry/07-01.jpg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171575" y="24726900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399</xdr:row>
      <xdr:rowOff>57150</xdr:rowOff>
    </xdr:from>
    <xdr:to>
      <xdr:col>1</xdr:col>
      <xdr:colOff>981075</xdr:colOff>
      <xdr:row>400</xdr:row>
      <xdr:rowOff>1</xdr:rowOff>
    </xdr:to>
    <xdr:pic>
      <xdr:nvPicPr>
        <xdr:cNvPr id="1184" name="Рисунок 436" descr="http://mpsport.ru/images/razvitie/09-12b.jpg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123950" y="299942250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77</xdr:row>
      <xdr:rowOff>47625</xdr:rowOff>
    </xdr:from>
    <xdr:to>
      <xdr:col>1</xdr:col>
      <xdr:colOff>942975</xdr:colOff>
      <xdr:row>77</xdr:row>
      <xdr:rowOff>666750</xdr:rowOff>
    </xdr:to>
    <xdr:pic>
      <xdr:nvPicPr>
        <xdr:cNvPr id="1185" name="Picture 162" descr="mpsport.ru_images_stories_virtuemart_product_02-04_.jpg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62050" y="58893075"/>
          <a:ext cx="666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212</xdr:row>
      <xdr:rowOff>9525</xdr:rowOff>
    </xdr:from>
    <xdr:to>
      <xdr:col>1</xdr:col>
      <xdr:colOff>1000125</xdr:colOff>
      <xdr:row>212</xdr:row>
      <xdr:rowOff>1085850</xdr:rowOff>
    </xdr:to>
    <xdr:pic>
      <xdr:nvPicPr>
        <xdr:cNvPr id="1186" name="Picture 302" descr="03-44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143000" y="172507275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78</xdr:row>
      <xdr:rowOff>47625</xdr:rowOff>
    </xdr:from>
    <xdr:to>
      <xdr:col>1</xdr:col>
      <xdr:colOff>942975</xdr:colOff>
      <xdr:row>78</xdr:row>
      <xdr:rowOff>666750</xdr:rowOff>
    </xdr:to>
    <xdr:pic>
      <xdr:nvPicPr>
        <xdr:cNvPr id="1187" name="Picture 162" descr="mpsport.ru_images_stories_virtuemart_product_02-04_.jpg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62050" y="59616975"/>
          <a:ext cx="666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378</xdr:row>
      <xdr:rowOff>19050</xdr:rowOff>
    </xdr:from>
    <xdr:to>
      <xdr:col>1</xdr:col>
      <xdr:colOff>981075</xdr:colOff>
      <xdr:row>379</xdr:row>
      <xdr:rowOff>1</xdr:rowOff>
    </xdr:to>
    <xdr:pic>
      <xdr:nvPicPr>
        <xdr:cNvPr id="1188" name="Picture 299" descr="07-44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114425" y="275891625"/>
          <a:ext cx="752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380</xdr:row>
      <xdr:rowOff>28575</xdr:rowOff>
    </xdr:from>
    <xdr:to>
      <xdr:col>1</xdr:col>
      <xdr:colOff>1009650</xdr:colOff>
      <xdr:row>380</xdr:row>
      <xdr:rowOff>1123950</xdr:rowOff>
    </xdr:to>
    <xdr:pic>
      <xdr:nvPicPr>
        <xdr:cNvPr id="1189" name="Picture 300" descr="07-45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076325" y="277653750"/>
          <a:ext cx="819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379</xdr:row>
      <xdr:rowOff>38100</xdr:rowOff>
    </xdr:from>
    <xdr:to>
      <xdr:col>1</xdr:col>
      <xdr:colOff>981075</xdr:colOff>
      <xdr:row>380</xdr:row>
      <xdr:rowOff>0</xdr:rowOff>
    </xdr:to>
    <xdr:pic>
      <xdr:nvPicPr>
        <xdr:cNvPr id="1190" name="Picture 301" descr="07-45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104900" y="276606000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74</xdr:row>
      <xdr:rowOff>28575</xdr:rowOff>
    </xdr:from>
    <xdr:to>
      <xdr:col>1</xdr:col>
      <xdr:colOff>1085850</xdr:colOff>
      <xdr:row>74</xdr:row>
      <xdr:rowOff>809625</xdr:rowOff>
    </xdr:to>
    <xdr:pic>
      <xdr:nvPicPr>
        <xdr:cNvPr id="1191" name="Рисунок 313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104900" y="56588025"/>
          <a:ext cx="8667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242</xdr:row>
      <xdr:rowOff>38100</xdr:rowOff>
    </xdr:from>
    <xdr:to>
      <xdr:col>1</xdr:col>
      <xdr:colOff>1209675</xdr:colOff>
      <xdr:row>242</xdr:row>
      <xdr:rowOff>666750</xdr:rowOff>
    </xdr:to>
    <xdr:pic>
      <xdr:nvPicPr>
        <xdr:cNvPr id="1193" name="image110.png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923925" y="197243700"/>
          <a:ext cx="1171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239</xdr:row>
      <xdr:rowOff>200025</xdr:rowOff>
    </xdr:from>
    <xdr:to>
      <xdr:col>2</xdr:col>
      <xdr:colOff>238125</xdr:colOff>
      <xdr:row>239</xdr:row>
      <xdr:rowOff>704850</xdr:rowOff>
    </xdr:to>
    <xdr:grpSp>
      <xdr:nvGrpSpPr>
        <xdr:cNvPr id="1194" name="Group 175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GrpSpPr>
          <a:grpSpLocks/>
        </xdr:cNvGrpSpPr>
      </xdr:nvGrpSpPr>
      <xdr:grpSpPr bwMode="auto">
        <a:xfrm>
          <a:off x="971550" y="207149700"/>
          <a:ext cx="1447800" cy="504825"/>
          <a:chOff x="364" y="7755"/>
          <a:chExt cx="4265" cy="1109"/>
        </a:xfrm>
      </xdr:grpSpPr>
      <xdr:pic>
        <xdr:nvPicPr>
          <xdr:cNvPr id="1506" name="image111.png">
            <a:extLst>
              <a:ext uri="{FF2B5EF4-FFF2-40B4-BE49-F238E27FC236}">
                <a16:creationId xmlns:a16="http://schemas.microsoft.com/office/drawing/2014/main" xmlns="" id="{00000000-0008-0000-0000-0000E2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4" y="8025"/>
            <a:ext cx="2602" cy="8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07" name="image112.png">
            <a:extLst>
              <a:ext uri="{FF2B5EF4-FFF2-40B4-BE49-F238E27FC236}">
                <a16:creationId xmlns:a16="http://schemas.microsoft.com/office/drawing/2014/main" xmlns="" id="{00000000-0008-0000-0000-0000E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74" y="7755"/>
            <a:ext cx="2432" cy="3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08" name="image112.png">
            <a:extLst>
              <a:ext uri="{FF2B5EF4-FFF2-40B4-BE49-F238E27FC236}">
                <a16:creationId xmlns:a16="http://schemas.microsoft.com/office/drawing/2014/main" xmlns="" id="{00000000-0008-0000-0000-0000E4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96" y="7923"/>
            <a:ext cx="2432" cy="3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28575</xdr:colOff>
      <xdr:row>244</xdr:row>
      <xdr:rowOff>352425</xdr:rowOff>
    </xdr:from>
    <xdr:to>
      <xdr:col>2</xdr:col>
      <xdr:colOff>57150</xdr:colOff>
      <xdr:row>244</xdr:row>
      <xdr:rowOff>657225</xdr:rowOff>
    </xdr:to>
    <xdr:pic>
      <xdr:nvPicPr>
        <xdr:cNvPr id="1195" name="image239.png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98986775"/>
          <a:ext cx="13239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245</xdr:row>
      <xdr:rowOff>47625</xdr:rowOff>
    </xdr:from>
    <xdr:to>
      <xdr:col>1</xdr:col>
      <xdr:colOff>1133475</xdr:colOff>
      <xdr:row>245</xdr:row>
      <xdr:rowOff>857250</xdr:rowOff>
    </xdr:to>
    <xdr:grpSp>
      <xdr:nvGrpSpPr>
        <xdr:cNvPr id="1196" name="Group 527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GrpSpPr>
          <a:grpSpLocks/>
        </xdr:cNvGrpSpPr>
      </xdr:nvGrpSpPr>
      <xdr:grpSpPr bwMode="auto">
        <a:xfrm>
          <a:off x="952500" y="211540725"/>
          <a:ext cx="1066800" cy="809625"/>
          <a:chOff x="427" y="12440"/>
          <a:chExt cx="4616" cy="2579"/>
        </a:xfrm>
      </xdr:grpSpPr>
      <xdr:pic>
        <xdr:nvPicPr>
          <xdr:cNvPr id="1504" name="image241.png">
            <a:extLst>
              <a:ext uri="{FF2B5EF4-FFF2-40B4-BE49-F238E27FC236}">
                <a16:creationId xmlns:a16="http://schemas.microsoft.com/office/drawing/2014/main" xmlns="" id="{00000000-0008-0000-0000-0000E0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6"/>
          <a:srcRect/>
          <a:stretch>
            <a:fillRect/>
          </a:stretch>
        </xdr:blipFill>
        <xdr:spPr bwMode="auto">
          <a:xfrm>
            <a:off x="1769" y="12479"/>
            <a:ext cx="3274" cy="25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05" name="image242.png">
            <a:extLst>
              <a:ext uri="{FF2B5EF4-FFF2-40B4-BE49-F238E27FC236}">
                <a16:creationId xmlns:a16="http://schemas.microsoft.com/office/drawing/2014/main" xmlns="" id="{00000000-0008-0000-0000-0000E1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7"/>
          <a:srcRect/>
          <a:stretch>
            <a:fillRect/>
          </a:stretch>
        </xdr:blipFill>
        <xdr:spPr bwMode="auto">
          <a:xfrm>
            <a:off x="427" y="12440"/>
            <a:ext cx="3512" cy="25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</xdr:colOff>
      <xdr:row>243</xdr:row>
      <xdr:rowOff>200025</xdr:rowOff>
    </xdr:from>
    <xdr:to>
      <xdr:col>2</xdr:col>
      <xdr:colOff>85725</xdr:colOff>
      <xdr:row>243</xdr:row>
      <xdr:rowOff>657225</xdr:rowOff>
    </xdr:to>
    <xdr:pic>
      <xdr:nvPicPr>
        <xdr:cNvPr id="1197" name="image240.png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904875" y="198158100"/>
          <a:ext cx="1362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236</xdr:row>
      <xdr:rowOff>85725</xdr:rowOff>
    </xdr:from>
    <xdr:to>
      <xdr:col>1</xdr:col>
      <xdr:colOff>1228725</xdr:colOff>
      <xdr:row>236</xdr:row>
      <xdr:rowOff>962025</xdr:rowOff>
    </xdr:to>
    <xdr:pic>
      <xdr:nvPicPr>
        <xdr:cNvPr id="1198" name="Рисунок 7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62"/>
        <a:stretch>
          <a:fillRect/>
        </a:stretch>
      </xdr:blipFill>
      <xdr:spPr bwMode="auto">
        <a:xfrm rot="-360000">
          <a:off x="971550" y="1880235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800100</xdr:colOff>
      <xdr:row>249</xdr:row>
      <xdr:rowOff>228600</xdr:rowOff>
    </xdr:from>
    <xdr:to>
      <xdr:col>2</xdr:col>
      <xdr:colOff>9525</xdr:colOff>
      <xdr:row>249</xdr:row>
      <xdr:rowOff>628650</xdr:rowOff>
    </xdr:to>
    <xdr:grpSp>
      <xdr:nvGrpSpPr>
        <xdr:cNvPr id="1199" name="Group 311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00100" y="214674450"/>
          <a:ext cx="1390650" cy="400050"/>
          <a:chOff x="174" y="7650"/>
          <a:chExt cx="7341" cy="2082"/>
        </a:xfrm>
      </xdr:grpSpPr>
      <xdr:pic>
        <xdr:nvPicPr>
          <xdr:cNvPr id="1469" name="image184.png">
            <a:extLst>
              <a:ext uri="{FF2B5EF4-FFF2-40B4-BE49-F238E27FC236}">
                <a16:creationId xmlns:a16="http://schemas.microsoft.com/office/drawing/2014/main" xmlns="" id="{00000000-0008-0000-0000-0000B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0"/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70" name="Shape 313">
            <a:extLst>
              <a:ext uri="{FF2B5EF4-FFF2-40B4-BE49-F238E27FC236}">
                <a16:creationId xmlns:a16="http://schemas.microsoft.com/office/drawing/2014/main" xmlns="" id="{00000000-0008-0000-0000-0000B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1" name="Shape 315">
            <a:extLst>
              <a:ext uri="{FF2B5EF4-FFF2-40B4-BE49-F238E27FC236}">
                <a16:creationId xmlns:a16="http://schemas.microsoft.com/office/drawing/2014/main" xmlns="" id="{00000000-0008-0000-0000-0000B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72" name="image185.png">
            <a:extLst>
              <a:ext uri="{FF2B5EF4-FFF2-40B4-BE49-F238E27FC236}">
                <a16:creationId xmlns:a16="http://schemas.microsoft.com/office/drawing/2014/main" xmlns="" id="{00000000-0008-0000-0000-0000C0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1"/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73" name="Shape 317">
            <a:extLst>
              <a:ext uri="{FF2B5EF4-FFF2-40B4-BE49-F238E27FC236}">
                <a16:creationId xmlns:a16="http://schemas.microsoft.com/office/drawing/2014/main" xmlns="" id="{00000000-0008-0000-0000-0000C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Shape 319">
            <a:extLst>
              <a:ext uri="{FF2B5EF4-FFF2-40B4-BE49-F238E27FC236}">
                <a16:creationId xmlns:a16="http://schemas.microsoft.com/office/drawing/2014/main" xmlns="" id="{00000000-0008-0000-0000-0000C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5" name="Shape 320">
            <a:extLst>
              <a:ext uri="{FF2B5EF4-FFF2-40B4-BE49-F238E27FC236}">
                <a16:creationId xmlns:a16="http://schemas.microsoft.com/office/drawing/2014/main" xmlns="" id="{00000000-0008-0000-0000-0000C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6" name="Shape 321">
            <a:extLst>
              <a:ext uri="{FF2B5EF4-FFF2-40B4-BE49-F238E27FC236}">
                <a16:creationId xmlns:a16="http://schemas.microsoft.com/office/drawing/2014/main" xmlns="" id="{00000000-0008-0000-0000-0000C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7" name="Shape 322">
            <a:extLst>
              <a:ext uri="{FF2B5EF4-FFF2-40B4-BE49-F238E27FC236}">
                <a16:creationId xmlns:a16="http://schemas.microsoft.com/office/drawing/2014/main" xmlns="" id="{00000000-0008-0000-0000-0000C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8" name="Shape 323">
            <a:extLst>
              <a:ext uri="{FF2B5EF4-FFF2-40B4-BE49-F238E27FC236}">
                <a16:creationId xmlns:a16="http://schemas.microsoft.com/office/drawing/2014/main" xmlns="" id="{00000000-0008-0000-0000-0000C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9" name="Shape 324">
            <a:extLst>
              <a:ext uri="{FF2B5EF4-FFF2-40B4-BE49-F238E27FC236}">
                <a16:creationId xmlns:a16="http://schemas.microsoft.com/office/drawing/2014/main" xmlns="" id="{00000000-0008-0000-0000-0000C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0" name="Shape 325">
            <a:extLst>
              <a:ext uri="{FF2B5EF4-FFF2-40B4-BE49-F238E27FC236}">
                <a16:creationId xmlns:a16="http://schemas.microsoft.com/office/drawing/2014/main" xmlns="" id="{00000000-0008-0000-0000-0000C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1" name="Shape 326">
            <a:extLst>
              <a:ext uri="{FF2B5EF4-FFF2-40B4-BE49-F238E27FC236}">
                <a16:creationId xmlns:a16="http://schemas.microsoft.com/office/drawing/2014/main" xmlns="" id="{00000000-0008-0000-0000-0000C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2" name="Shape 327">
            <a:extLst>
              <a:ext uri="{FF2B5EF4-FFF2-40B4-BE49-F238E27FC236}">
                <a16:creationId xmlns:a16="http://schemas.microsoft.com/office/drawing/2014/main" xmlns="" id="{00000000-0008-0000-0000-0000C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3" name="Shape 328">
            <a:extLst>
              <a:ext uri="{FF2B5EF4-FFF2-40B4-BE49-F238E27FC236}">
                <a16:creationId xmlns:a16="http://schemas.microsoft.com/office/drawing/2014/main" xmlns="" id="{00000000-0008-0000-0000-0000C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4" name="Shape 329">
            <a:extLst>
              <a:ext uri="{FF2B5EF4-FFF2-40B4-BE49-F238E27FC236}">
                <a16:creationId xmlns:a16="http://schemas.microsoft.com/office/drawing/2014/main" xmlns="" id="{00000000-0008-0000-0000-0000C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5" name="Shape 330">
            <a:extLst>
              <a:ext uri="{FF2B5EF4-FFF2-40B4-BE49-F238E27FC236}">
                <a16:creationId xmlns:a16="http://schemas.microsoft.com/office/drawing/2014/main" xmlns="" id="{00000000-0008-0000-0000-0000C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486" name="image186.png">
            <a:extLst>
              <a:ext uri="{FF2B5EF4-FFF2-40B4-BE49-F238E27FC236}">
                <a16:creationId xmlns:a16="http://schemas.microsoft.com/office/drawing/2014/main" xmlns="" id="{00000000-0008-0000-0000-0000C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87" name="Shape 332">
            <a:extLst>
              <a:ext uri="{FF2B5EF4-FFF2-40B4-BE49-F238E27FC236}">
                <a16:creationId xmlns:a16="http://schemas.microsoft.com/office/drawing/2014/main" xmlns="" id="{00000000-0008-0000-0000-0000C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88" name="Shape 334">
            <a:extLst>
              <a:ext uri="{FF2B5EF4-FFF2-40B4-BE49-F238E27FC236}">
                <a16:creationId xmlns:a16="http://schemas.microsoft.com/office/drawing/2014/main" xmlns="" id="{00000000-0008-0000-0000-0000D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89" name="image187.png">
            <a:extLst>
              <a:ext uri="{FF2B5EF4-FFF2-40B4-BE49-F238E27FC236}">
                <a16:creationId xmlns:a16="http://schemas.microsoft.com/office/drawing/2014/main" xmlns="" id="{00000000-0008-0000-0000-0000D1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3"/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90" name="Shape 336">
            <a:extLst>
              <a:ext uri="{FF2B5EF4-FFF2-40B4-BE49-F238E27FC236}">
                <a16:creationId xmlns:a16="http://schemas.microsoft.com/office/drawing/2014/main" xmlns="" id="{00000000-0008-0000-0000-0000D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1" name="Shape 338">
            <a:extLst>
              <a:ext uri="{FF2B5EF4-FFF2-40B4-BE49-F238E27FC236}">
                <a16:creationId xmlns:a16="http://schemas.microsoft.com/office/drawing/2014/main" xmlns="" id="{00000000-0008-0000-0000-0000D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2" name="Shape 339">
            <a:extLst>
              <a:ext uri="{FF2B5EF4-FFF2-40B4-BE49-F238E27FC236}">
                <a16:creationId xmlns:a16="http://schemas.microsoft.com/office/drawing/2014/main" xmlns="" id="{00000000-0008-0000-0000-0000D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3" name="Shape 340">
            <a:extLst>
              <a:ext uri="{FF2B5EF4-FFF2-40B4-BE49-F238E27FC236}">
                <a16:creationId xmlns:a16="http://schemas.microsoft.com/office/drawing/2014/main" xmlns="" id="{00000000-0008-0000-0000-0000D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4" name="Shape 341">
            <a:extLst>
              <a:ext uri="{FF2B5EF4-FFF2-40B4-BE49-F238E27FC236}">
                <a16:creationId xmlns:a16="http://schemas.microsoft.com/office/drawing/2014/main" xmlns="" id="{00000000-0008-0000-0000-0000D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5" name="Shape 342">
            <a:extLst>
              <a:ext uri="{FF2B5EF4-FFF2-40B4-BE49-F238E27FC236}">
                <a16:creationId xmlns:a16="http://schemas.microsoft.com/office/drawing/2014/main" xmlns="" id="{00000000-0008-0000-0000-0000D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6" name="Shape 343">
            <a:extLst>
              <a:ext uri="{FF2B5EF4-FFF2-40B4-BE49-F238E27FC236}">
                <a16:creationId xmlns:a16="http://schemas.microsoft.com/office/drawing/2014/main" xmlns="" id="{00000000-0008-0000-0000-0000D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7" name="Shape 344">
            <a:extLst>
              <a:ext uri="{FF2B5EF4-FFF2-40B4-BE49-F238E27FC236}">
                <a16:creationId xmlns:a16="http://schemas.microsoft.com/office/drawing/2014/main" xmlns="" id="{00000000-0008-0000-0000-0000D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8" name="Shape 345">
            <a:extLst>
              <a:ext uri="{FF2B5EF4-FFF2-40B4-BE49-F238E27FC236}">
                <a16:creationId xmlns:a16="http://schemas.microsoft.com/office/drawing/2014/main" xmlns="" id="{00000000-0008-0000-0000-0000D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99" name="Shape 346">
            <a:extLst>
              <a:ext uri="{FF2B5EF4-FFF2-40B4-BE49-F238E27FC236}">
                <a16:creationId xmlns:a16="http://schemas.microsoft.com/office/drawing/2014/main" xmlns="" id="{00000000-0008-0000-0000-0000D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00" name="Shape 347">
            <a:extLst>
              <a:ext uri="{FF2B5EF4-FFF2-40B4-BE49-F238E27FC236}">
                <a16:creationId xmlns:a16="http://schemas.microsoft.com/office/drawing/2014/main" xmlns="" id="{00000000-0008-0000-0000-0000D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01" name="Shape 348">
            <a:extLst>
              <a:ext uri="{FF2B5EF4-FFF2-40B4-BE49-F238E27FC236}">
                <a16:creationId xmlns:a16="http://schemas.microsoft.com/office/drawing/2014/main" xmlns="" id="{00000000-0008-0000-0000-0000D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02" name="Shape 349">
            <a:extLst>
              <a:ext uri="{FF2B5EF4-FFF2-40B4-BE49-F238E27FC236}">
                <a16:creationId xmlns:a16="http://schemas.microsoft.com/office/drawing/2014/main" xmlns="" id="{00000000-0008-0000-0000-0000D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503" name="image186.png">
            <a:extLst>
              <a:ext uri="{FF2B5EF4-FFF2-40B4-BE49-F238E27FC236}">
                <a16:creationId xmlns:a16="http://schemas.microsoft.com/office/drawing/2014/main" xmlns="" id="{00000000-0008-0000-0000-0000DF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819150</xdr:colOff>
      <xdr:row>250</xdr:row>
      <xdr:rowOff>171450</xdr:rowOff>
    </xdr:from>
    <xdr:to>
      <xdr:col>2</xdr:col>
      <xdr:colOff>28575</xdr:colOff>
      <xdr:row>250</xdr:row>
      <xdr:rowOff>571500</xdr:rowOff>
    </xdr:to>
    <xdr:grpSp>
      <xdr:nvGrpSpPr>
        <xdr:cNvPr id="1200" name="Group 311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GrpSpPr>
          <a:grpSpLocks noChangeAspect="1"/>
        </xdr:cNvGrpSpPr>
      </xdr:nvGrpSpPr>
      <xdr:grpSpPr bwMode="auto">
        <a:xfrm rot="1120302">
          <a:off x="819150" y="215350725"/>
          <a:ext cx="1390650" cy="400050"/>
          <a:chOff x="174" y="7650"/>
          <a:chExt cx="7341" cy="2082"/>
        </a:xfrm>
      </xdr:grpSpPr>
      <xdr:pic>
        <xdr:nvPicPr>
          <xdr:cNvPr id="1434" name="image184.png">
            <a:extLst>
              <a:ext uri="{FF2B5EF4-FFF2-40B4-BE49-F238E27FC236}">
                <a16:creationId xmlns:a16="http://schemas.microsoft.com/office/drawing/2014/main" xmlns="" id="{00000000-0008-0000-0000-00009A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0"/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35" name="Shape 313">
            <a:extLst>
              <a:ext uri="{FF2B5EF4-FFF2-40B4-BE49-F238E27FC236}">
                <a16:creationId xmlns:a16="http://schemas.microsoft.com/office/drawing/2014/main" xmlns="" id="{00000000-0008-0000-0000-00009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6" name="Shape 315">
            <a:extLst>
              <a:ext uri="{FF2B5EF4-FFF2-40B4-BE49-F238E27FC236}">
                <a16:creationId xmlns:a16="http://schemas.microsoft.com/office/drawing/2014/main" xmlns="" id="{00000000-0008-0000-0000-00009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37" name="image185.png">
            <a:extLst>
              <a:ext uri="{FF2B5EF4-FFF2-40B4-BE49-F238E27FC236}">
                <a16:creationId xmlns:a16="http://schemas.microsoft.com/office/drawing/2014/main" xmlns="" id="{00000000-0008-0000-0000-00009D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1"/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38" name="Shape 317">
            <a:extLst>
              <a:ext uri="{FF2B5EF4-FFF2-40B4-BE49-F238E27FC236}">
                <a16:creationId xmlns:a16="http://schemas.microsoft.com/office/drawing/2014/main" xmlns="" id="{00000000-0008-0000-0000-00009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9" name="Shape 319">
            <a:extLst>
              <a:ext uri="{FF2B5EF4-FFF2-40B4-BE49-F238E27FC236}">
                <a16:creationId xmlns:a16="http://schemas.microsoft.com/office/drawing/2014/main" xmlns="" id="{00000000-0008-0000-0000-00009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0" name="Shape 320">
            <a:extLst>
              <a:ext uri="{FF2B5EF4-FFF2-40B4-BE49-F238E27FC236}">
                <a16:creationId xmlns:a16="http://schemas.microsoft.com/office/drawing/2014/main" xmlns="" id="{00000000-0008-0000-0000-0000A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1" name="Shape 321">
            <a:extLst>
              <a:ext uri="{FF2B5EF4-FFF2-40B4-BE49-F238E27FC236}">
                <a16:creationId xmlns:a16="http://schemas.microsoft.com/office/drawing/2014/main" xmlns="" id="{00000000-0008-0000-0000-0000A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2" name="Shape 322">
            <a:extLst>
              <a:ext uri="{FF2B5EF4-FFF2-40B4-BE49-F238E27FC236}">
                <a16:creationId xmlns:a16="http://schemas.microsoft.com/office/drawing/2014/main" xmlns="" id="{00000000-0008-0000-0000-0000A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3" name="Shape 323">
            <a:extLst>
              <a:ext uri="{FF2B5EF4-FFF2-40B4-BE49-F238E27FC236}">
                <a16:creationId xmlns:a16="http://schemas.microsoft.com/office/drawing/2014/main" xmlns="" id="{00000000-0008-0000-0000-0000A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4" name="Shape 324">
            <a:extLst>
              <a:ext uri="{FF2B5EF4-FFF2-40B4-BE49-F238E27FC236}">
                <a16:creationId xmlns:a16="http://schemas.microsoft.com/office/drawing/2014/main" xmlns="" id="{00000000-0008-0000-0000-0000A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5" name="Shape 325">
            <a:extLst>
              <a:ext uri="{FF2B5EF4-FFF2-40B4-BE49-F238E27FC236}">
                <a16:creationId xmlns:a16="http://schemas.microsoft.com/office/drawing/2014/main" xmlns="" id="{00000000-0008-0000-0000-0000A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6" name="Shape 326">
            <a:extLst>
              <a:ext uri="{FF2B5EF4-FFF2-40B4-BE49-F238E27FC236}">
                <a16:creationId xmlns:a16="http://schemas.microsoft.com/office/drawing/2014/main" xmlns="" id="{00000000-0008-0000-0000-0000A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7" name="Shape 327">
            <a:extLst>
              <a:ext uri="{FF2B5EF4-FFF2-40B4-BE49-F238E27FC236}">
                <a16:creationId xmlns:a16="http://schemas.microsoft.com/office/drawing/2014/main" xmlns="" id="{00000000-0008-0000-0000-0000A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8" name="Shape 328">
            <a:extLst>
              <a:ext uri="{FF2B5EF4-FFF2-40B4-BE49-F238E27FC236}">
                <a16:creationId xmlns:a16="http://schemas.microsoft.com/office/drawing/2014/main" xmlns="" id="{00000000-0008-0000-0000-0000A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49" name="Shape 329">
            <a:extLst>
              <a:ext uri="{FF2B5EF4-FFF2-40B4-BE49-F238E27FC236}">
                <a16:creationId xmlns:a16="http://schemas.microsoft.com/office/drawing/2014/main" xmlns="" id="{00000000-0008-0000-0000-0000A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0" name="Shape 330">
            <a:extLst>
              <a:ext uri="{FF2B5EF4-FFF2-40B4-BE49-F238E27FC236}">
                <a16:creationId xmlns:a16="http://schemas.microsoft.com/office/drawing/2014/main" xmlns="" id="{00000000-0008-0000-0000-0000A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451" name="image186.png">
            <a:extLst>
              <a:ext uri="{FF2B5EF4-FFF2-40B4-BE49-F238E27FC236}">
                <a16:creationId xmlns:a16="http://schemas.microsoft.com/office/drawing/2014/main" xmlns="" id="{00000000-0008-0000-0000-0000AB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52" name="Shape 332">
            <a:extLst>
              <a:ext uri="{FF2B5EF4-FFF2-40B4-BE49-F238E27FC236}">
                <a16:creationId xmlns:a16="http://schemas.microsoft.com/office/drawing/2014/main" xmlns="" id="{00000000-0008-0000-0000-0000A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3" name="Shape 334">
            <a:extLst>
              <a:ext uri="{FF2B5EF4-FFF2-40B4-BE49-F238E27FC236}">
                <a16:creationId xmlns:a16="http://schemas.microsoft.com/office/drawing/2014/main" xmlns="" id="{00000000-0008-0000-0000-0000A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54" name="image187.png">
            <a:extLst>
              <a:ext uri="{FF2B5EF4-FFF2-40B4-BE49-F238E27FC236}">
                <a16:creationId xmlns:a16="http://schemas.microsoft.com/office/drawing/2014/main" xmlns="" id="{00000000-0008-0000-0000-0000AE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3"/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55" name="Shape 336">
            <a:extLst>
              <a:ext uri="{FF2B5EF4-FFF2-40B4-BE49-F238E27FC236}">
                <a16:creationId xmlns:a16="http://schemas.microsoft.com/office/drawing/2014/main" xmlns="" id="{00000000-0008-0000-0000-0000A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6" name="Shape 338">
            <a:extLst>
              <a:ext uri="{FF2B5EF4-FFF2-40B4-BE49-F238E27FC236}">
                <a16:creationId xmlns:a16="http://schemas.microsoft.com/office/drawing/2014/main" xmlns="" id="{00000000-0008-0000-0000-0000B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7" name="Shape 339">
            <a:extLst>
              <a:ext uri="{FF2B5EF4-FFF2-40B4-BE49-F238E27FC236}">
                <a16:creationId xmlns:a16="http://schemas.microsoft.com/office/drawing/2014/main" xmlns="" id="{00000000-0008-0000-0000-0000B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8" name="Shape 340">
            <a:extLst>
              <a:ext uri="{FF2B5EF4-FFF2-40B4-BE49-F238E27FC236}">
                <a16:creationId xmlns:a16="http://schemas.microsoft.com/office/drawing/2014/main" xmlns="" id="{00000000-0008-0000-0000-0000B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59" name="Shape 341">
            <a:extLst>
              <a:ext uri="{FF2B5EF4-FFF2-40B4-BE49-F238E27FC236}">
                <a16:creationId xmlns:a16="http://schemas.microsoft.com/office/drawing/2014/main" xmlns="" id="{00000000-0008-0000-0000-0000B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0" name="Shape 342">
            <a:extLst>
              <a:ext uri="{FF2B5EF4-FFF2-40B4-BE49-F238E27FC236}">
                <a16:creationId xmlns:a16="http://schemas.microsoft.com/office/drawing/2014/main" xmlns="" id="{00000000-0008-0000-0000-0000B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1" name="Shape 343">
            <a:extLst>
              <a:ext uri="{FF2B5EF4-FFF2-40B4-BE49-F238E27FC236}">
                <a16:creationId xmlns:a16="http://schemas.microsoft.com/office/drawing/2014/main" xmlns="" id="{00000000-0008-0000-0000-0000B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2" name="Shape 344">
            <a:extLst>
              <a:ext uri="{FF2B5EF4-FFF2-40B4-BE49-F238E27FC236}">
                <a16:creationId xmlns:a16="http://schemas.microsoft.com/office/drawing/2014/main" xmlns="" id="{00000000-0008-0000-0000-0000B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Shape 345">
            <a:extLst>
              <a:ext uri="{FF2B5EF4-FFF2-40B4-BE49-F238E27FC236}">
                <a16:creationId xmlns:a16="http://schemas.microsoft.com/office/drawing/2014/main" xmlns="" id="{00000000-0008-0000-0000-0000B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4" name="Shape 346">
            <a:extLst>
              <a:ext uri="{FF2B5EF4-FFF2-40B4-BE49-F238E27FC236}">
                <a16:creationId xmlns:a16="http://schemas.microsoft.com/office/drawing/2014/main" xmlns="" id="{00000000-0008-0000-0000-0000B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5" name="Shape 347">
            <a:extLst>
              <a:ext uri="{FF2B5EF4-FFF2-40B4-BE49-F238E27FC236}">
                <a16:creationId xmlns:a16="http://schemas.microsoft.com/office/drawing/2014/main" xmlns="" id="{00000000-0008-0000-0000-0000B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6" name="Shape 348">
            <a:extLst>
              <a:ext uri="{FF2B5EF4-FFF2-40B4-BE49-F238E27FC236}">
                <a16:creationId xmlns:a16="http://schemas.microsoft.com/office/drawing/2014/main" xmlns="" id="{00000000-0008-0000-0000-0000B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7" name="Shape 349">
            <a:extLst>
              <a:ext uri="{FF2B5EF4-FFF2-40B4-BE49-F238E27FC236}">
                <a16:creationId xmlns:a16="http://schemas.microsoft.com/office/drawing/2014/main" xmlns="" id="{00000000-0008-0000-0000-0000B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468" name="image186.png">
            <a:extLst>
              <a:ext uri="{FF2B5EF4-FFF2-40B4-BE49-F238E27FC236}">
                <a16:creationId xmlns:a16="http://schemas.microsoft.com/office/drawing/2014/main" xmlns="" id="{00000000-0008-0000-0000-0000BC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752475</xdr:colOff>
      <xdr:row>251</xdr:row>
      <xdr:rowOff>152400</xdr:rowOff>
    </xdr:from>
    <xdr:to>
      <xdr:col>1</xdr:col>
      <xdr:colOff>1209675</xdr:colOff>
      <xdr:row>251</xdr:row>
      <xdr:rowOff>552450</xdr:rowOff>
    </xdr:to>
    <xdr:grpSp>
      <xdr:nvGrpSpPr>
        <xdr:cNvPr id="1201" name="Group 311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GrpSpPr>
          <a:grpSpLocks noChangeAspect="1"/>
        </xdr:cNvGrpSpPr>
      </xdr:nvGrpSpPr>
      <xdr:grpSpPr bwMode="auto">
        <a:xfrm rot="1120302">
          <a:off x="752475" y="216017475"/>
          <a:ext cx="1343025" cy="400050"/>
          <a:chOff x="174" y="7650"/>
          <a:chExt cx="7341" cy="2082"/>
        </a:xfrm>
      </xdr:grpSpPr>
      <xdr:pic>
        <xdr:nvPicPr>
          <xdr:cNvPr id="1399" name="image184.png">
            <a:extLst>
              <a:ext uri="{FF2B5EF4-FFF2-40B4-BE49-F238E27FC236}">
                <a16:creationId xmlns:a16="http://schemas.microsoft.com/office/drawing/2014/main" xmlns="" id="{00000000-0008-0000-0000-000077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4"/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00" name="Shape 313">
            <a:extLst>
              <a:ext uri="{FF2B5EF4-FFF2-40B4-BE49-F238E27FC236}">
                <a16:creationId xmlns:a16="http://schemas.microsoft.com/office/drawing/2014/main" xmlns="" id="{00000000-0008-0000-0000-00007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1" name="Shape 315">
            <a:extLst>
              <a:ext uri="{FF2B5EF4-FFF2-40B4-BE49-F238E27FC236}">
                <a16:creationId xmlns:a16="http://schemas.microsoft.com/office/drawing/2014/main" xmlns="" id="{00000000-0008-0000-0000-00007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02" name="image185.png">
            <a:extLst>
              <a:ext uri="{FF2B5EF4-FFF2-40B4-BE49-F238E27FC236}">
                <a16:creationId xmlns:a16="http://schemas.microsoft.com/office/drawing/2014/main" xmlns="" id="{00000000-0008-0000-0000-00007A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5"/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03" name="Shape 317">
            <a:extLst>
              <a:ext uri="{FF2B5EF4-FFF2-40B4-BE49-F238E27FC236}">
                <a16:creationId xmlns:a16="http://schemas.microsoft.com/office/drawing/2014/main" xmlns="" id="{00000000-0008-0000-0000-00007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4" name="Shape 319">
            <a:extLst>
              <a:ext uri="{FF2B5EF4-FFF2-40B4-BE49-F238E27FC236}">
                <a16:creationId xmlns:a16="http://schemas.microsoft.com/office/drawing/2014/main" xmlns="" id="{00000000-0008-0000-0000-00007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5" name="Shape 320">
            <a:extLst>
              <a:ext uri="{FF2B5EF4-FFF2-40B4-BE49-F238E27FC236}">
                <a16:creationId xmlns:a16="http://schemas.microsoft.com/office/drawing/2014/main" xmlns="" id="{00000000-0008-0000-0000-00007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6" name="Shape 321">
            <a:extLst>
              <a:ext uri="{FF2B5EF4-FFF2-40B4-BE49-F238E27FC236}">
                <a16:creationId xmlns:a16="http://schemas.microsoft.com/office/drawing/2014/main" xmlns="" id="{00000000-0008-0000-0000-00007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Shape 322">
            <a:extLst>
              <a:ext uri="{FF2B5EF4-FFF2-40B4-BE49-F238E27FC236}">
                <a16:creationId xmlns:a16="http://schemas.microsoft.com/office/drawing/2014/main" xmlns="" id="{00000000-0008-0000-0000-00007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8" name="Shape 323">
            <a:extLst>
              <a:ext uri="{FF2B5EF4-FFF2-40B4-BE49-F238E27FC236}">
                <a16:creationId xmlns:a16="http://schemas.microsoft.com/office/drawing/2014/main" xmlns="" id="{00000000-0008-0000-0000-00008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9" name="Shape 324">
            <a:extLst>
              <a:ext uri="{FF2B5EF4-FFF2-40B4-BE49-F238E27FC236}">
                <a16:creationId xmlns:a16="http://schemas.microsoft.com/office/drawing/2014/main" xmlns="" id="{00000000-0008-0000-0000-00008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0" name="Shape 325">
            <a:extLst>
              <a:ext uri="{FF2B5EF4-FFF2-40B4-BE49-F238E27FC236}">
                <a16:creationId xmlns:a16="http://schemas.microsoft.com/office/drawing/2014/main" xmlns="" id="{00000000-0008-0000-0000-00008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1" name="Shape 326">
            <a:extLst>
              <a:ext uri="{FF2B5EF4-FFF2-40B4-BE49-F238E27FC236}">
                <a16:creationId xmlns:a16="http://schemas.microsoft.com/office/drawing/2014/main" xmlns="" id="{00000000-0008-0000-0000-00008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2" name="Shape 327">
            <a:extLst>
              <a:ext uri="{FF2B5EF4-FFF2-40B4-BE49-F238E27FC236}">
                <a16:creationId xmlns:a16="http://schemas.microsoft.com/office/drawing/2014/main" xmlns="" id="{00000000-0008-0000-0000-00008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3" name="Shape 328">
            <a:extLst>
              <a:ext uri="{FF2B5EF4-FFF2-40B4-BE49-F238E27FC236}">
                <a16:creationId xmlns:a16="http://schemas.microsoft.com/office/drawing/2014/main" xmlns="" id="{00000000-0008-0000-0000-00008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4" name="Shape 329">
            <a:extLst>
              <a:ext uri="{FF2B5EF4-FFF2-40B4-BE49-F238E27FC236}">
                <a16:creationId xmlns:a16="http://schemas.microsoft.com/office/drawing/2014/main" xmlns="" id="{00000000-0008-0000-0000-00008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5" name="Shape 330">
            <a:extLst>
              <a:ext uri="{FF2B5EF4-FFF2-40B4-BE49-F238E27FC236}">
                <a16:creationId xmlns:a16="http://schemas.microsoft.com/office/drawing/2014/main" xmlns="" id="{00000000-0008-0000-0000-00008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416" name="image186.png">
            <a:extLst>
              <a:ext uri="{FF2B5EF4-FFF2-40B4-BE49-F238E27FC236}">
                <a16:creationId xmlns:a16="http://schemas.microsoft.com/office/drawing/2014/main" xmlns="" id="{00000000-0008-0000-0000-000088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17" name="Shape 332">
            <a:extLst>
              <a:ext uri="{FF2B5EF4-FFF2-40B4-BE49-F238E27FC236}">
                <a16:creationId xmlns:a16="http://schemas.microsoft.com/office/drawing/2014/main" xmlns="" id="{00000000-0008-0000-0000-00008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18" name="Shape 334">
            <a:extLst>
              <a:ext uri="{FF2B5EF4-FFF2-40B4-BE49-F238E27FC236}">
                <a16:creationId xmlns:a16="http://schemas.microsoft.com/office/drawing/2014/main" xmlns="" id="{00000000-0008-0000-0000-00008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419" name="image187.png">
            <a:extLst>
              <a:ext uri="{FF2B5EF4-FFF2-40B4-BE49-F238E27FC236}">
                <a16:creationId xmlns:a16="http://schemas.microsoft.com/office/drawing/2014/main" xmlns="" id="{00000000-0008-0000-0000-00008B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6"/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20" name="Shape 336">
            <a:extLst>
              <a:ext uri="{FF2B5EF4-FFF2-40B4-BE49-F238E27FC236}">
                <a16:creationId xmlns:a16="http://schemas.microsoft.com/office/drawing/2014/main" xmlns="" id="{00000000-0008-0000-0000-00008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1" name="Shape 338">
            <a:extLst>
              <a:ext uri="{FF2B5EF4-FFF2-40B4-BE49-F238E27FC236}">
                <a16:creationId xmlns:a16="http://schemas.microsoft.com/office/drawing/2014/main" xmlns="" id="{00000000-0008-0000-0000-00008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2" name="Shape 339">
            <a:extLst>
              <a:ext uri="{FF2B5EF4-FFF2-40B4-BE49-F238E27FC236}">
                <a16:creationId xmlns:a16="http://schemas.microsoft.com/office/drawing/2014/main" xmlns="" id="{00000000-0008-0000-0000-00008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3" name="Shape 340">
            <a:extLst>
              <a:ext uri="{FF2B5EF4-FFF2-40B4-BE49-F238E27FC236}">
                <a16:creationId xmlns:a16="http://schemas.microsoft.com/office/drawing/2014/main" xmlns="" id="{00000000-0008-0000-0000-00008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4" name="Shape 341">
            <a:extLst>
              <a:ext uri="{FF2B5EF4-FFF2-40B4-BE49-F238E27FC236}">
                <a16:creationId xmlns:a16="http://schemas.microsoft.com/office/drawing/2014/main" xmlns="" id="{00000000-0008-0000-0000-00009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5" name="Shape 342">
            <a:extLst>
              <a:ext uri="{FF2B5EF4-FFF2-40B4-BE49-F238E27FC236}">
                <a16:creationId xmlns:a16="http://schemas.microsoft.com/office/drawing/2014/main" xmlns="" id="{00000000-0008-0000-0000-00009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6" name="Shape 343">
            <a:extLst>
              <a:ext uri="{FF2B5EF4-FFF2-40B4-BE49-F238E27FC236}">
                <a16:creationId xmlns:a16="http://schemas.microsoft.com/office/drawing/2014/main" xmlns="" id="{00000000-0008-0000-0000-00009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7" name="Shape 344">
            <a:extLst>
              <a:ext uri="{FF2B5EF4-FFF2-40B4-BE49-F238E27FC236}">
                <a16:creationId xmlns:a16="http://schemas.microsoft.com/office/drawing/2014/main" xmlns="" id="{00000000-0008-0000-0000-00009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8" name="Shape 345">
            <a:extLst>
              <a:ext uri="{FF2B5EF4-FFF2-40B4-BE49-F238E27FC236}">
                <a16:creationId xmlns:a16="http://schemas.microsoft.com/office/drawing/2014/main" xmlns="" id="{00000000-0008-0000-0000-00009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29" name="Shape 346">
            <a:extLst>
              <a:ext uri="{FF2B5EF4-FFF2-40B4-BE49-F238E27FC236}">
                <a16:creationId xmlns:a16="http://schemas.microsoft.com/office/drawing/2014/main" xmlns="" id="{00000000-0008-0000-0000-00009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0" name="Shape 347">
            <a:extLst>
              <a:ext uri="{FF2B5EF4-FFF2-40B4-BE49-F238E27FC236}">
                <a16:creationId xmlns:a16="http://schemas.microsoft.com/office/drawing/2014/main" xmlns="" id="{00000000-0008-0000-0000-00009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1" name="Shape 348">
            <a:extLst>
              <a:ext uri="{FF2B5EF4-FFF2-40B4-BE49-F238E27FC236}">
                <a16:creationId xmlns:a16="http://schemas.microsoft.com/office/drawing/2014/main" xmlns="" id="{00000000-0008-0000-0000-00009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32" name="Shape 349">
            <a:extLst>
              <a:ext uri="{FF2B5EF4-FFF2-40B4-BE49-F238E27FC236}">
                <a16:creationId xmlns:a16="http://schemas.microsoft.com/office/drawing/2014/main" xmlns="" id="{00000000-0008-0000-0000-00009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433" name="image186.png">
            <a:extLst>
              <a:ext uri="{FF2B5EF4-FFF2-40B4-BE49-F238E27FC236}">
                <a16:creationId xmlns:a16="http://schemas.microsoft.com/office/drawing/2014/main" xmlns="" id="{00000000-0008-0000-0000-000099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771525</xdr:colOff>
      <xdr:row>252</xdr:row>
      <xdr:rowOff>190500</xdr:rowOff>
    </xdr:from>
    <xdr:to>
      <xdr:col>1</xdr:col>
      <xdr:colOff>1228725</xdr:colOff>
      <xdr:row>252</xdr:row>
      <xdr:rowOff>590550</xdr:rowOff>
    </xdr:to>
    <xdr:grpSp>
      <xdr:nvGrpSpPr>
        <xdr:cNvPr id="1202" name="Group 311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GrpSpPr>
          <a:grpSpLocks noChangeAspect="1"/>
        </xdr:cNvGrpSpPr>
      </xdr:nvGrpSpPr>
      <xdr:grpSpPr bwMode="auto">
        <a:xfrm rot="1120302">
          <a:off x="771525" y="216760425"/>
          <a:ext cx="1343025" cy="400050"/>
          <a:chOff x="174" y="7650"/>
          <a:chExt cx="7341" cy="2082"/>
        </a:xfrm>
      </xdr:grpSpPr>
      <xdr:pic>
        <xdr:nvPicPr>
          <xdr:cNvPr id="1364" name="image184.png">
            <a:extLst>
              <a:ext uri="{FF2B5EF4-FFF2-40B4-BE49-F238E27FC236}">
                <a16:creationId xmlns:a16="http://schemas.microsoft.com/office/drawing/2014/main" xmlns="" id="{00000000-0008-0000-0000-000054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4"/>
          <a:srcRect/>
          <a:stretch>
            <a:fillRect/>
          </a:stretch>
        </xdr:blipFill>
        <xdr:spPr bwMode="auto">
          <a:xfrm>
            <a:off x="174" y="7650"/>
            <a:ext cx="7341" cy="1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65" name="Shape 313">
            <a:extLst>
              <a:ext uri="{FF2B5EF4-FFF2-40B4-BE49-F238E27FC236}">
                <a16:creationId xmlns:a16="http://schemas.microsoft.com/office/drawing/2014/main" xmlns="" id="{00000000-0008-0000-0000-00005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055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2865"/>
              <a:gd name="T157" fmla="*/ 0 h 83185"/>
              <a:gd name="T158" fmla="*/ 62865 w 62865"/>
              <a:gd name="T159" fmla="*/ 83185 h 8318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2865" h="83185">
                <a:moveTo>
                  <a:pt x="13877" y="68911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26"/>
                </a:lnTo>
                <a:lnTo>
                  <a:pt x="18124" y="82460"/>
                </a:lnTo>
                <a:lnTo>
                  <a:pt x="21911" y="81978"/>
                </a:lnTo>
                <a:lnTo>
                  <a:pt x="10159" y="81978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85" y="69481"/>
                </a:lnTo>
                <a:lnTo>
                  <a:pt x="47145" y="69202"/>
                </a:lnTo>
                <a:lnTo>
                  <a:pt x="45391" y="69143"/>
                </a:lnTo>
                <a:lnTo>
                  <a:pt x="31519" y="69143"/>
                </a:lnTo>
                <a:lnTo>
                  <a:pt x="22250" y="68930"/>
                </a:lnTo>
                <a:lnTo>
                  <a:pt x="13877" y="68911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78"/>
                </a:lnTo>
                <a:lnTo>
                  <a:pt x="21911" y="81978"/>
                </a:lnTo>
                <a:lnTo>
                  <a:pt x="26176" y="81435"/>
                </a:lnTo>
                <a:lnTo>
                  <a:pt x="34313" y="79215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85" y="69481"/>
                </a:moveTo>
                <a:lnTo>
                  <a:pt x="20437" y="69481"/>
                </a:lnTo>
                <a:lnTo>
                  <a:pt x="24407" y="69646"/>
                </a:lnTo>
                <a:lnTo>
                  <a:pt x="36384" y="69888"/>
                </a:lnTo>
                <a:lnTo>
                  <a:pt x="40352" y="69621"/>
                </a:lnTo>
                <a:lnTo>
                  <a:pt x="46905" y="69621"/>
                </a:lnTo>
                <a:lnTo>
                  <a:pt x="46985" y="69481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3"/>
                </a:lnTo>
                <a:lnTo>
                  <a:pt x="45391" y="69143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5998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3" y="16637"/>
                </a:lnTo>
                <a:lnTo>
                  <a:pt x="42936" y="16637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23579" y="14731"/>
                </a:lnTo>
                <a:lnTo>
                  <a:pt x="19611" y="14465"/>
                </a:lnTo>
                <a:lnTo>
                  <a:pt x="9698" y="13309"/>
                </a:lnTo>
                <a:lnTo>
                  <a:pt x="7271" y="12319"/>
                </a:lnTo>
                <a:lnTo>
                  <a:pt x="1784" y="8750"/>
                </a:lnTo>
                <a:lnTo>
                  <a:pt x="4402" y="673"/>
                </a:lnTo>
                <a:lnTo>
                  <a:pt x="13737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7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44"/>
                </a:lnTo>
                <a:lnTo>
                  <a:pt x="43797" y="14465"/>
                </a:lnTo>
                <a:lnTo>
                  <a:pt x="42936" y="16637"/>
                </a:lnTo>
                <a:lnTo>
                  <a:pt x="45703" y="16637"/>
                </a:lnTo>
                <a:lnTo>
                  <a:pt x="18711" y="1315"/>
                </a:lnTo>
                <a:lnTo>
                  <a:pt x="13737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4" y="36741"/>
                </a:lnTo>
                <a:lnTo>
                  <a:pt x="521" y="37865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28"/>
                </a:lnTo>
                <a:lnTo>
                  <a:pt x="19993" y="49185"/>
                </a:lnTo>
                <a:lnTo>
                  <a:pt x="32973" y="49144"/>
                </a:lnTo>
                <a:lnTo>
                  <a:pt x="42289" y="48543"/>
                </a:lnTo>
                <a:lnTo>
                  <a:pt x="19851" y="48543"/>
                </a:lnTo>
                <a:lnTo>
                  <a:pt x="2854" y="48006"/>
                </a:lnTo>
                <a:lnTo>
                  <a:pt x="636" y="45135"/>
                </a:lnTo>
                <a:lnTo>
                  <a:pt x="1248" y="36741"/>
                </a:lnTo>
                <a:lnTo>
                  <a:pt x="2818" y="33921"/>
                </a:lnTo>
                <a:lnTo>
                  <a:pt x="11775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75" y="33921"/>
                </a:moveTo>
                <a:lnTo>
                  <a:pt x="2818" y="33921"/>
                </a:lnTo>
                <a:lnTo>
                  <a:pt x="20415" y="35167"/>
                </a:lnTo>
                <a:lnTo>
                  <a:pt x="33127" y="36204"/>
                </a:lnTo>
                <a:lnTo>
                  <a:pt x="45755" y="37865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694"/>
                </a:lnTo>
                <a:lnTo>
                  <a:pt x="45626" y="47688"/>
                </a:lnTo>
                <a:lnTo>
                  <a:pt x="32764" y="48512"/>
                </a:lnTo>
                <a:lnTo>
                  <a:pt x="19851" y="48543"/>
                </a:lnTo>
                <a:lnTo>
                  <a:pt x="42289" y="48543"/>
                </a:lnTo>
                <a:lnTo>
                  <a:pt x="45826" y="48314"/>
                </a:lnTo>
                <a:lnTo>
                  <a:pt x="58452" y="46329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199"/>
                </a:lnTo>
                <a:lnTo>
                  <a:pt x="33001" y="35531"/>
                </a:lnTo>
                <a:lnTo>
                  <a:pt x="20310" y="34505"/>
                </a:lnTo>
                <a:lnTo>
                  <a:pt x="11775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66" name="Shape 315">
            <a:extLst>
              <a:ext uri="{FF2B5EF4-FFF2-40B4-BE49-F238E27FC236}">
                <a16:creationId xmlns:a16="http://schemas.microsoft.com/office/drawing/2014/main" xmlns="" id="{00000000-0008-0000-0000-00005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136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367" name="image185.png">
            <a:extLst>
              <a:ext uri="{FF2B5EF4-FFF2-40B4-BE49-F238E27FC236}">
                <a16:creationId xmlns:a16="http://schemas.microsoft.com/office/drawing/2014/main" xmlns="" id="{00000000-0008-0000-0000-000057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5"/>
          <a:srcRect/>
          <a:stretch>
            <a:fillRect/>
          </a:stretch>
        </xdr:blipFill>
        <xdr:spPr bwMode="auto">
          <a:xfrm>
            <a:off x="5615" y="9050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68" name="Shape 317">
            <a:extLst>
              <a:ext uri="{FF2B5EF4-FFF2-40B4-BE49-F238E27FC236}">
                <a16:creationId xmlns:a16="http://schemas.microsoft.com/office/drawing/2014/main" xmlns="" id="{00000000-0008-0000-0000-000058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066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190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29" y="17843"/>
                </a:lnTo>
                <a:lnTo>
                  <a:pt x="-4691" y="2794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29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29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69" name="Shape 319">
            <a:extLst>
              <a:ext uri="{FF2B5EF4-FFF2-40B4-BE49-F238E27FC236}">
                <a16:creationId xmlns:a16="http://schemas.microsoft.com/office/drawing/2014/main" xmlns="" id="{00000000-0008-0000-0000-00005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114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7"/>
                </a:lnTo>
                <a:lnTo>
                  <a:pt x="278231" y="27379"/>
                </a:lnTo>
                <a:lnTo>
                  <a:pt x="236974" y="37560"/>
                </a:lnTo>
                <a:lnTo>
                  <a:pt x="194894" y="45034"/>
                </a:lnTo>
                <a:lnTo>
                  <a:pt x="105343" y="57892"/>
                </a:lnTo>
                <a:lnTo>
                  <a:pt x="64717" y="62350"/>
                </a:lnTo>
                <a:lnTo>
                  <a:pt x="29337" y="63817"/>
                </a:lnTo>
                <a:lnTo>
                  <a:pt x="0" y="93891"/>
                </a:lnTo>
                <a:lnTo>
                  <a:pt x="41589" y="100005"/>
                </a:lnTo>
                <a:lnTo>
                  <a:pt x="89877" y="96004"/>
                </a:lnTo>
                <a:lnTo>
                  <a:pt x="236856" y="70434"/>
                </a:lnTo>
                <a:lnTo>
                  <a:pt x="279088" y="61045"/>
                </a:lnTo>
                <a:lnTo>
                  <a:pt x="320235" y="49194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0" name="Shape 320">
            <a:extLst>
              <a:ext uri="{FF2B5EF4-FFF2-40B4-BE49-F238E27FC236}">
                <a16:creationId xmlns:a16="http://schemas.microsoft.com/office/drawing/2014/main" xmlns="" id="{00000000-0008-0000-0000-00005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117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51"/>
                </a:lnTo>
                <a:lnTo>
                  <a:pt x="296720" y="10029"/>
                </a:lnTo>
                <a:lnTo>
                  <a:pt x="256765" y="13606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3"/>
                </a:lnTo>
                <a:lnTo>
                  <a:pt x="24244" y="31864"/>
                </a:lnTo>
                <a:lnTo>
                  <a:pt x="0" y="54204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4"/>
                </a:lnTo>
                <a:lnTo>
                  <a:pt x="75933" y="49245"/>
                </a:lnTo>
                <a:lnTo>
                  <a:pt x="97695" y="45832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0"/>
                </a:lnTo>
                <a:lnTo>
                  <a:pt x="326482" y="13606"/>
                </a:lnTo>
                <a:lnTo>
                  <a:pt x="355816" y="317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0" y="42898"/>
                </a:lnTo>
                <a:lnTo>
                  <a:pt x="213500" y="41401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1" name="Shape 321">
            <a:extLst>
              <a:ext uri="{FF2B5EF4-FFF2-40B4-BE49-F238E27FC236}">
                <a16:creationId xmlns:a16="http://schemas.microsoft.com/office/drawing/2014/main" xmlns="" id="{00000000-0008-0000-0000-00005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68"/>
                </a:lnTo>
                <a:lnTo>
                  <a:pt x="23037" y="1168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19" y="12547"/>
                </a:lnTo>
                <a:lnTo>
                  <a:pt x="8089" y="10096"/>
                </a:lnTo>
                <a:lnTo>
                  <a:pt x="13119" y="7010"/>
                </a:lnTo>
                <a:lnTo>
                  <a:pt x="25349" y="2971"/>
                </a:lnTo>
                <a:lnTo>
                  <a:pt x="32435" y="2057"/>
                </a:lnTo>
                <a:lnTo>
                  <a:pt x="-29144" y="1168"/>
                </a:lnTo>
                <a:lnTo>
                  <a:pt x="29794" y="1168"/>
                </a:lnTo>
                <a:lnTo>
                  <a:pt x="-29087" y="1155"/>
                </a:lnTo>
                <a:lnTo>
                  <a:pt x="-26205" y="507"/>
                </a:lnTo>
                <a:lnTo>
                  <a:pt x="-27233" y="126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2" name="Shape 322">
            <a:extLst>
              <a:ext uri="{FF2B5EF4-FFF2-40B4-BE49-F238E27FC236}">
                <a16:creationId xmlns:a16="http://schemas.microsoft.com/office/drawing/2014/main" xmlns="" id="{00000000-0008-0000-0000-00005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09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78" y="279"/>
                </a:lnTo>
                <a:lnTo>
                  <a:pt x="-29735" y="380"/>
                </a:lnTo>
                <a:lnTo>
                  <a:pt x="-29405" y="507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7"/>
                </a:lnTo>
                <a:lnTo>
                  <a:pt x="-27919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3" name="Shape 323">
            <a:extLst>
              <a:ext uri="{FF2B5EF4-FFF2-40B4-BE49-F238E27FC236}">
                <a16:creationId xmlns:a16="http://schemas.microsoft.com/office/drawing/2014/main" xmlns="" id="{00000000-0008-0000-0000-00005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94" y="1155"/>
                </a:lnTo>
                <a:lnTo>
                  <a:pt x="-29077" y="1142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4" name="Shape 324">
            <a:extLst>
              <a:ext uri="{FF2B5EF4-FFF2-40B4-BE49-F238E27FC236}">
                <a16:creationId xmlns:a16="http://schemas.microsoft.com/office/drawing/2014/main" xmlns="" id="{00000000-0008-0000-0000-00005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09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w 38735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8735"/>
              <a:gd name="T61" fmla="*/ 0 h 13335"/>
              <a:gd name="T62" fmla="*/ 38735 w 38735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78" y="266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46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788"/>
                </a:lnTo>
                <a:lnTo>
                  <a:pt x="2120" y="12547"/>
                </a:lnTo>
                <a:lnTo>
                  <a:pt x="7404" y="10083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5" name="Shape 325">
            <a:extLst>
              <a:ext uri="{FF2B5EF4-FFF2-40B4-BE49-F238E27FC236}">
                <a16:creationId xmlns:a16="http://schemas.microsoft.com/office/drawing/2014/main" xmlns="" id="{00000000-0008-0000-0000-00005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105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47"/>
                </a:lnTo>
                <a:lnTo>
                  <a:pt x="8077" y="10096"/>
                </a:lnTo>
                <a:lnTo>
                  <a:pt x="13106" y="7010"/>
                </a:lnTo>
                <a:lnTo>
                  <a:pt x="25336" y="2971"/>
                </a:lnTo>
                <a:lnTo>
                  <a:pt x="32423" y="2057"/>
                </a:lnTo>
                <a:lnTo>
                  <a:pt x="-26217" y="508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6" name="Shape 326">
            <a:extLst>
              <a:ext uri="{FF2B5EF4-FFF2-40B4-BE49-F238E27FC236}">
                <a16:creationId xmlns:a16="http://schemas.microsoft.com/office/drawing/2014/main" xmlns="" id="{00000000-0008-0000-0000-00006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105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15"/>
                </a:lnTo>
                <a:lnTo>
                  <a:pt x="-30065" y="279"/>
                </a:lnTo>
                <a:lnTo>
                  <a:pt x="-29405" y="508"/>
                </a:lnTo>
                <a:lnTo>
                  <a:pt x="29235" y="2057"/>
                </a:lnTo>
                <a:lnTo>
                  <a:pt x="22161" y="2971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82"/>
                </a:lnTo>
                <a:lnTo>
                  <a:pt x="431" y="12750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96"/>
                </a:lnTo>
                <a:lnTo>
                  <a:pt x="12433" y="7010"/>
                </a:lnTo>
                <a:lnTo>
                  <a:pt x="24663" y="2971"/>
                </a:lnTo>
                <a:lnTo>
                  <a:pt x="31750" y="2057"/>
                </a:lnTo>
                <a:lnTo>
                  <a:pt x="-26890" y="508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7" name="Shape 327">
            <a:extLst>
              <a:ext uri="{FF2B5EF4-FFF2-40B4-BE49-F238E27FC236}">
                <a16:creationId xmlns:a16="http://schemas.microsoft.com/office/drawing/2014/main" xmlns="" id="{00000000-0008-0000-0000-00006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10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8" name="Shape 328">
            <a:extLst>
              <a:ext uri="{FF2B5EF4-FFF2-40B4-BE49-F238E27FC236}">
                <a16:creationId xmlns:a16="http://schemas.microsoft.com/office/drawing/2014/main" xmlns="" id="{00000000-0008-0000-0000-00006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10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79" name="Shape 329">
            <a:extLst>
              <a:ext uri="{FF2B5EF4-FFF2-40B4-BE49-F238E27FC236}">
                <a16:creationId xmlns:a16="http://schemas.microsoft.com/office/drawing/2014/main" xmlns="" id="{00000000-0008-0000-0000-00006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114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68"/>
                </a:lnTo>
                <a:lnTo>
                  <a:pt x="23024" y="1168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61"/>
                </a:lnTo>
                <a:lnTo>
                  <a:pt x="2286" y="12903"/>
                </a:lnTo>
                <a:lnTo>
                  <a:pt x="2806" y="12560"/>
                </a:lnTo>
                <a:lnTo>
                  <a:pt x="8077" y="10096"/>
                </a:lnTo>
                <a:lnTo>
                  <a:pt x="13106" y="7010"/>
                </a:lnTo>
                <a:lnTo>
                  <a:pt x="25349" y="2971"/>
                </a:lnTo>
                <a:lnTo>
                  <a:pt x="32423" y="2070"/>
                </a:lnTo>
                <a:lnTo>
                  <a:pt x="-29133" y="1168"/>
                </a:lnTo>
                <a:lnTo>
                  <a:pt x="29781" y="1168"/>
                </a:lnTo>
                <a:lnTo>
                  <a:pt x="-29077" y="1155"/>
                </a:lnTo>
                <a:lnTo>
                  <a:pt x="-26217" y="507"/>
                </a:lnTo>
                <a:lnTo>
                  <a:pt x="-27233" y="126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0" name="Shape 330">
            <a:extLst>
              <a:ext uri="{FF2B5EF4-FFF2-40B4-BE49-F238E27FC236}">
                <a16:creationId xmlns:a16="http://schemas.microsoft.com/office/drawing/2014/main" xmlns="" id="{00000000-0008-0000-0000-00006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114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15"/>
                </a:lnTo>
                <a:lnTo>
                  <a:pt x="-29735" y="380"/>
                </a:lnTo>
                <a:lnTo>
                  <a:pt x="-29392" y="507"/>
                </a:lnTo>
                <a:lnTo>
                  <a:pt x="29248" y="2070"/>
                </a:lnTo>
                <a:lnTo>
                  <a:pt x="22174" y="2971"/>
                </a:lnTo>
                <a:lnTo>
                  <a:pt x="10058" y="6959"/>
                </a:lnTo>
                <a:lnTo>
                  <a:pt x="5143" y="9956"/>
                </a:lnTo>
                <a:lnTo>
                  <a:pt x="0" y="12382"/>
                </a:lnTo>
                <a:lnTo>
                  <a:pt x="444" y="12750"/>
                </a:lnTo>
                <a:lnTo>
                  <a:pt x="1752" y="12814"/>
                </a:lnTo>
                <a:lnTo>
                  <a:pt x="2133" y="12560"/>
                </a:lnTo>
                <a:lnTo>
                  <a:pt x="7404" y="10096"/>
                </a:lnTo>
                <a:lnTo>
                  <a:pt x="12433" y="7010"/>
                </a:lnTo>
                <a:lnTo>
                  <a:pt x="24676" y="2971"/>
                </a:lnTo>
                <a:lnTo>
                  <a:pt x="31750" y="2070"/>
                </a:lnTo>
                <a:lnTo>
                  <a:pt x="-26890" y="507"/>
                </a:lnTo>
                <a:lnTo>
                  <a:pt x="-27906" y="126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81" name="image186.png">
            <a:extLst>
              <a:ext uri="{FF2B5EF4-FFF2-40B4-BE49-F238E27FC236}">
                <a16:creationId xmlns:a16="http://schemas.microsoft.com/office/drawing/2014/main" xmlns="" id="{00000000-0008-0000-0000-000065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8989"/>
            <a:ext cx="394" cy="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82" name="Shape 332">
            <a:extLst>
              <a:ext uri="{FF2B5EF4-FFF2-40B4-BE49-F238E27FC236}">
                <a16:creationId xmlns:a16="http://schemas.microsoft.com/office/drawing/2014/main" xmlns="" id="{00000000-0008-0000-0000-000066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00" y="9429"/>
            <a:ext cx="160" cy="202"/>
          </a:xfrm>
          <a:custGeom>
            <a:avLst/>
            <a:gdLst>
              <a:gd name="T0" fmla="*/ 0 w 62865"/>
              <a:gd name="T1" fmla="*/ 0 h 83185"/>
              <a:gd name="T2" fmla="*/ 0 w 62865"/>
              <a:gd name="T3" fmla="*/ 0 h 83185"/>
              <a:gd name="T4" fmla="*/ 0 w 62865"/>
              <a:gd name="T5" fmla="*/ 0 h 83185"/>
              <a:gd name="T6" fmla="*/ 0 w 62865"/>
              <a:gd name="T7" fmla="*/ 0 h 83185"/>
              <a:gd name="T8" fmla="*/ 0 w 62865"/>
              <a:gd name="T9" fmla="*/ 0 h 83185"/>
              <a:gd name="T10" fmla="*/ 0 w 62865"/>
              <a:gd name="T11" fmla="*/ 0 h 83185"/>
              <a:gd name="T12" fmla="*/ 0 w 62865"/>
              <a:gd name="T13" fmla="*/ 0 h 83185"/>
              <a:gd name="T14" fmla="*/ 0 w 62865"/>
              <a:gd name="T15" fmla="*/ 0 h 83185"/>
              <a:gd name="T16" fmla="*/ 0 w 62865"/>
              <a:gd name="T17" fmla="*/ 0 h 83185"/>
              <a:gd name="T18" fmla="*/ 0 w 62865"/>
              <a:gd name="T19" fmla="*/ 0 h 83185"/>
              <a:gd name="T20" fmla="*/ 0 w 62865"/>
              <a:gd name="T21" fmla="*/ 0 h 83185"/>
              <a:gd name="T22" fmla="*/ 0 w 62865"/>
              <a:gd name="T23" fmla="*/ 0 h 83185"/>
              <a:gd name="T24" fmla="*/ 0 w 62865"/>
              <a:gd name="T25" fmla="*/ 0 h 83185"/>
              <a:gd name="T26" fmla="*/ 0 w 62865"/>
              <a:gd name="T27" fmla="*/ 0 h 83185"/>
              <a:gd name="T28" fmla="*/ 0 w 62865"/>
              <a:gd name="T29" fmla="*/ 0 h 83185"/>
              <a:gd name="T30" fmla="*/ 0 w 62865"/>
              <a:gd name="T31" fmla="*/ 0 h 83185"/>
              <a:gd name="T32" fmla="*/ 0 w 62865"/>
              <a:gd name="T33" fmla="*/ 0 h 83185"/>
              <a:gd name="T34" fmla="*/ 0 w 62865"/>
              <a:gd name="T35" fmla="*/ 0 h 83185"/>
              <a:gd name="T36" fmla="*/ 0 w 62865"/>
              <a:gd name="T37" fmla="*/ 0 h 83185"/>
              <a:gd name="T38" fmla="*/ 0 w 62865"/>
              <a:gd name="T39" fmla="*/ 0 h 83185"/>
              <a:gd name="T40" fmla="*/ 0 w 62865"/>
              <a:gd name="T41" fmla="*/ 0 h 83185"/>
              <a:gd name="T42" fmla="*/ 0 w 62865"/>
              <a:gd name="T43" fmla="*/ 0 h 83185"/>
              <a:gd name="T44" fmla="*/ 0 w 62865"/>
              <a:gd name="T45" fmla="*/ 0 h 83185"/>
              <a:gd name="T46" fmla="*/ 0 w 62865"/>
              <a:gd name="T47" fmla="*/ 0 h 83185"/>
              <a:gd name="T48" fmla="*/ 0 w 62865"/>
              <a:gd name="T49" fmla="*/ 0 h 83185"/>
              <a:gd name="T50" fmla="*/ 0 w 62865"/>
              <a:gd name="T51" fmla="*/ 0 h 83185"/>
              <a:gd name="T52" fmla="*/ 0 w 62865"/>
              <a:gd name="T53" fmla="*/ 0 h 83185"/>
              <a:gd name="T54" fmla="*/ 0 w 62865"/>
              <a:gd name="T55" fmla="*/ 0 h 83185"/>
              <a:gd name="T56" fmla="*/ 0 w 62865"/>
              <a:gd name="T57" fmla="*/ 0 h 83185"/>
              <a:gd name="T58" fmla="*/ 0 w 62865"/>
              <a:gd name="T59" fmla="*/ 0 h 83185"/>
              <a:gd name="T60" fmla="*/ 0 w 62865"/>
              <a:gd name="T61" fmla="*/ 0 h 83185"/>
              <a:gd name="T62" fmla="*/ 0 w 62865"/>
              <a:gd name="T63" fmla="*/ 0 h 83185"/>
              <a:gd name="T64" fmla="*/ 0 w 62865"/>
              <a:gd name="T65" fmla="*/ 0 h 83185"/>
              <a:gd name="T66" fmla="*/ 0 w 62865"/>
              <a:gd name="T67" fmla="*/ 0 h 83185"/>
              <a:gd name="T68" fmla="*/ 0 w 62865"/>
              <a:gd name="T69" fmla="*/ 0 h 83185"/>
              <a:gd name="T70" fmla="*/ 0 w 62865"/>
              <a:gd name="T71" fmla="*/ 0 h 83185"/>
              <a:gd name="T72" fmla="*/ 0 w 62865"/>
              <a:gd name="T73" fmla="*/ 0 h 83185"/>
              <a:gd name="T74" fmla="*/ 0 w 62865"/>
              <a:gd name="T75" fmla="*/ 0 h 83185"/>
              <a:gd name="T76" fmla="*/ 0 w 62865"/>
              <a:gd name="T77" fmla="*/ 0 h 83185"/>
              <a:gd name="T78" fmla="*/ 0 w 62865"/>
              <a:gd name="T79" fmla="*/ 0 h 83185"/>
              <a:gd name="T80" fmla="*/ 0 w 62865"/>
              <a:gd name="T81" fmla="*/ 0 h 83185"/>
              <a:gd name="T82" fmla="*/ 0 w 62865"/>
              <a:gd name="T83" fmla="*/ 0 h 83185"/>
              <a:gd name="T84" fmla="*/ 0 w 62865"/>
              <a:gd name="T85" fmla="*/ 0 h 83185"/>
              <a:gd name="T86" fmla="*/ 0 w 62865"/>
              <a:gd name="T87" fmla="*/ 0 h 83185"/>
              <a:gd name="T88" fmla="*/ 0 w 62865"/>
              <a:gd name="T89" fmla="*/ 0 h 83185"/>
              <a:gd name="T90" fmla="*/ 0 w 62865"/>
              <a:gd name="T91" fmla="*/ 0 h 83185"/>
              <a:gd name="T92" fmla="*/ 0 w 62865"/>
              <a:gd name="T93" fmla="*/ 0 h 83185"/>
              <a:gd name="T94" fmla="*/ 0 w 62865"/>
              <a:gd name="T95" fmla="*/ 0 h 83185"/>
              <a:gd name="T96" fmla="*/ 0 w 62865"/>
              <a:gd name="T97" fmla="*/ 0 h 83185"/>
              <a:gd name="T98" fmla="*/ 0 w 62865"/>
              <a:gd name="T99" fmla="*/ 0 h 83185"/>
              <a:gd name="T100" fmla="*/ 0 w 62865"/>
              <a:gd name="T101" fmla="*/ 0 h 83185"/>
              <a:gd name="T102" fmla="*/ 0 w 62865"/>
              <a:gd name="T103" fmla="*/ 0 h 83185"/>
              <a:gd name="T104" fmla="*/ 0 w 62865"/>
              <a:gd name="T105" fmla="*/ 0 h 83185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62865"/>
              <a:gd name="T160" fmla="*/ 0 h 83185"/>
              <a:gd name="T161" fmla="*/ 62865 w 62865"/>
              <a:gd name="T162" fmla="*/ 83185 h 83185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62865" h="83185">
                <a:moveTo>
                  <a:pt x="13877" y="68912"/>
                </a:moveTo>
                <a:lnTo>
                  <a:pt x="7743" y="69659"/>
                </a:lnTo>
                <a:lnTo>
                  <a:pt x="1111" y="72961"/>
                </a:lnTo>
                <a:lnTo>
                  <a:pt x="3217" y="82181"/>
                </a:lnTo>
                <a:lnTo>
                  <a:pt x="10133" y="82638"/>
                </a:lnTo>
                <a:lnTo>
                  <a:pt x="18124" y="82471"/>
                </a:lnTo>
                <a:lnTo>
                  <a:pt x="21880" y="81991"/>
                </a:lnTo>
                <a:lnTo>
                  <a:pt x="10159" y="81991"/>
                </a:lnTo>
                <a:lnTo>
                  <a:pt x="3829" y="81559"/>
                </a:lnTo>
                <a:lnTo>
                  <a:pt x="2098" y="73240"/>
                </a:lnTo>
                <a:lnTo>
                  <a:pt x="7977" y="70269"/>
                </a:lnTo>
                <a:lnTo>
                  <a:pt x="10457" y="69557"/>
                </a:lnTo>
                <a:lnTo>
                  <a:pt x="46978" y="69494"/>
                </a:lnTo>
                <a:lnTo>
                  <a:pt x="47145" y="69202"/>
                </a:lnTo>
                <a:lnTo>
                  <a:pt x="45550" y="69148"/>
                </a:lnTo>
                <a:lnTo>
                  <a:pt x="31519" y="69148"/>
                </a:lnTo>
                <a:lnTo>
                  <a:pt x="22250" y="68935"/>
                </a:lnTo>
                <a:lnTo>
                  <a:pt x="13877" y="68912"/>
                </a:lnTo>
                <a:close/>
              </a:path>
              <a:path w="62865" h="83185">
                <a:moveTo>
                  <a:pt x="46905" y="69621"/>
                </a:moveTo>
                <a:lnTo>
                  <a:pt x="40352" y="69621"/>
                </a:lnTo>
                <a:lnTo>
                  <a:pt x="44279" y="69761"/>
                </a:lnTo>
                <a:lnTo>
                  <a:pt x="45467" y="71069"/>
                </a:lnTo>
                <a:lnTo>
                  <a:pt x="10159" y="81991"/>
                </a:lnTo>
                <a:lnTo>
                  <a:pt x="21880" y="81991"/>
                </a:lnTo>
                <a:lnTo>
                  <a:pt x="26176" y="81441"/>
                </a:lnTo>
                <a:lnTo>
                  <a:pt x="34313" y="79217"/>
                </a:lnTo>
                <a:lnTo>
                  <a:pt x="42559" y="75463"/>
                </a:lnTo>
                <a:lnTo>
                  <a:pt x="44920" y="73088"/>
                </a:lnTo>
                <a:lnTo>
                  <a:pt x="46905" y="69621"/>
                </a:lnTo>
                <a:close/>
              </a:path>
              <a:path w="62865" h="83185">
                <a:moveTo>
                  <a:pt x="46978" y="69494"/>
                </a:moveTo>
                <a:lnTo>
                  <a:pt x="20437" y="69494"/>
                </a:lnTo>
                <a:lnTo>
                  <a:pt x="24407" y="69646"/>
                </a:lnTo>
                <a:lnTo>
                  <a:pt x="36384" y="69900"/>
                </a:lnTo>
                <a:lnTo>
                  <a:pt x="40352" y="69621"/>
                </a:lnTo>
                <a:lnTo>
                  <a:pt x="46905" y="69621"/>
                </a:lnTo>
                <a:lnTo>
                  <a:pt x="46978" y="69494"/>
                </a:lnTo>
                <a:close/>
              </a:path>
              <a:path w="62865" h="83185">
                <a:moveTo>
                  <a:pt x="40340" y="68973"/>
                </a:moveTo>
                <a:lnTo>
                  <a:pt x="31519" y="69148"/>
                </a:lnTo>
                <a:lnTo>
                  <a:pt x="45550" y="69148"/>
                </a:lnTo>
                <a:lnTo>
                  <a:pt x="40340" y="68973"/>
                </a:lnTo>
                <a:close/>
              </a:path>
              <a:path w="62865" h="83185">
                <a:moveTo>
                  <a:pt x="3862" y="0"/>
                </a:moveTo>
                <a:lnTo>
                  <a:pt x="30595" y="16000"/>
                </a:lnTo>
                <a:lnTo>
                  <a:pt x="39347" y="17119"/>
                </a:lnTo>
                <a:lnTo>
                  <a:pt x="46137" y="17627"/>
                </a:lnTo>
                <a:lnTo>
                  <a:pt x="45708" y="16649"/>
                </a:lnTo>
                <a:lnTo>
                  <a:pt x="42936" y="16649"/>
                </a:lnTo>
                <a:lnTo>
                  <a:pt x="40434" y="16548"/>
                </a:lnTo>
                <a:lnTo>
                  <a:pt x="39426" y="16471"/>
                </a:lnTo>
                <a:lnTo>
                  <a:pt x="35509" y="15786"/>
                </a:lnTo>
                <a:lnTo>
                  <a:pt x="31485" y="15405"/>
                </a:lnTo>
                <a:lnTo>
                  <a:pt x="23579" y="14744"/>
                </a:lnTo>
                <a:lnTo>
                  <a:pt x="19611" y="14465"/>
                </a:lnTo>
                <a:lnTo>
                  <a:pt x="9698" y="13322"/>
                </a:lnTo>
                <a:lnTo>
                  <a:pt x="7310" y="12357"/>
                </a:lnTo>
                <a:lnTo>
                  <a:pt x="1784" y="8750"/>
                </a:lnTo>
                <a:lnTo>
                  <a:pt x="4402" y="673"/>
                </a:lnTo>
                <a:lnTo>
                  <a:pt x="13731" y="673"/>
                </a:lnTo>
                <a:lnTo>
                  <a:pt x="10785" y="292"/>
                </a:lnTo>
                <a:lnTo>
                  <a:pt x="3862" y="0"/>
                </a:lnTo>
                <a:close/>
              </a:path>
              <a:path w="62865" h="83185">
                <a:moveTo>
                  <a:pt x="13731" y="673"/>
                </a:moveTo>
                <a:lnTo>
                  <a:pt x="4402" y="673"/>
                </a:lnTo>
                <a:lnTo>
                  <a:pt x="10742" y="927"/>
                </a:lnTo>
                <a:lnTo>
                  <a:pt x="19109" y="2051"/>
                </a:lnTo>
                <a:lnTo>
                  <a:pt x="43862" y="14300"/>
                </a:lnTo>
                <a:lnTo>
                  <a:pt x="42936" y="16649"/>
                </a:lnTo>
                <a:lnTo>
                  <a:pt x="45708" y="16649"/>
                </a:lnTo>
                <a:lnTo>
                  <a:pt x="18711" y="1317"/>
                </a:lnTo>
                <a:lnTo>
                  <a:pt x="13731" y="673"/>
                </a:lnTo>
                <a:close/>
              </a:path>
              <a:path w="62865" h="83185">
                <a:moveTo>
                  <a:pt x="2084" y="33223"/>
                </a:moveTo>
                <a:lnTo>
                  <a:pt x="639" y="36741"/>
                </a:lnTo>
                <a:lnTo>
                  <a:pt x="522" y="37867"/>
                </a:lnTo>
                <a:lnTo>
                  <a:pt x="0" y="44996"/>
                </a:lnTo>
                <a:lnTo>
                  <a:pt x="6" y="45491"/>
                </a:lnTo>
                <a:lnTo>
                  <a:pt x="2418" y="48641"/>
                </a:lnTo>
                <a:lnTo>
                  <a:pt x="19993" y="49192"/>
                </a:lnTo>
                <a:lnTo>
                  <a:pt x="32973" y="49155"/>
                </a:lnTo>
                <a:lnTo>
                  <a:pt x="42447" y="48545"/>
                </a:lnTo>
                <a:lnTo>
                  <a:pt x="19851" y="48545"/>
                </a:lnTo>
                <a:lnTo>
                  <a:pt x="2854" y="48006"/>
                </a:lnTo>
                <a:lnTo>
                  <a:pt x="636" y="45148"/>
                </a:lnTo>
                <a:lnTo>
                  <a:pt x="1248" y="36741"/>
                </a:lnTo>
                <a:lnTo>
                  <a:pt x="2818" y="33921"/>
                </a:lnTo>
                <a:lnTo>
                  <a:pt x="11741" y="33921"/>
                </a:lnTo>
                <a:lnTo>
                  <a:pt x="2084" y="33223"/>
                </a:lnTo>
                <a:close/>
              </a:path>
              <a:path w="62865" h="83185">
                <a:moveTo>
                  <a:pt x="11741" y="33921"/>
                </a:moveTo>
                <a:lnTo>
                  <a:pt x="2818" y="33921"/>
                </a:lnTo>
                <a:lnTo>
                  <a:pt x="20415" y="35172"/>
                </a:lnTo>
                <a:lnTo>
                  <a:pt x="33126" y="36209"/>
                </a:lnTo>
                <a:lnTo>
                  <a:pt x="45755" y="37867"/>
                </a:lnTo>
                <a:lnTo>
                  <a:pt x="58279" y="40614"/>
                </a:lnTo>
                <a:lnTo>
                  <a:pt x="61455" y="41490"/>
                </a:lnTo>
                <a:lnTo>
                  <a:pt x="61628" y="44996"/>
                </a:lnTo>
                <a:lnTo>
                  <a:pt x="58316" y="45707"/>
                </a:lnTo>
                <a:lnTo>
                  <a:pt x="45626" y="47699"/>
                </a:lnTo>
                <a:lnTo>
                  <a:pt x="32764" y="48518"/>
                </a:lnTo>
                <a:lnTo>
                  <a:pt x="19851" y="48545"/>
                </a:lnTo>
                <a:lnTo>
                  <a:pt x="42447" y="48545"/>
                </a:lnTo>
                <a:lnTo>
                  <a:pt x="45826" y="48327"/>
                </a:lnTo>
                <a:lnTo>
                  <a:pt x="58452" y="46342"/>
                </a:lnTo>
                <a:lnTo>
                  <a:pt x="62376" y="45491"/>
                </a:lnTo>
                <a:lnTo>
                  <a:pt x="62323" y="41059"/>
                </a:lnTo>
                <a:lnTo>
                  <a:pt x="58452" y="39992"/>
                </a:lnTo>
                <a:lnTo>
                  <a:pt x="45727" y="37207"/>
                </a:lnTo>
                <a:lnTo>
                  <a:pt x="33001" y="35540"/>
                </a:lnTo>
                <a:lnTo>
                  <a:pt x="20310" y="34513"/>
                </a:lnTo>
                <a:lnTo>
                  <a:pt x="11741" y="33921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3" name="Shape 334">
            <a:extLst>
              <a:ext uri="{FF2B5EF4-FFF2-40B4-BE49-F238E27FC236}">
                <a16:creationId xmlns:a16="http://schemas.microsoft.com/office/drawing/2014/main" xmlns="" id="{00000000-0008-0000-0000-000067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53" y="9509"/>
            <a:ext cx="5184" cy="63"/>
          </a:xfrm>
          <a:custGeom>
            <a:avLst/>
            <a:gdLst>
              <a:gd name="T0" fmla="*/ 0 w 2000885"/>
              <a:gd name="T1" fmla="*/ 0 h 26670"/>
              <a:gd name="T2" fmla="*/ 0 w 2000885"/>
              <a:gd name="T3" fmla="*/ 0 h 26670"/>
              <a:gd name="T4" fmla="*/ 0 w 2000885"/>
              <a:gd name="T5" fmla="*/ 0 h 26670"/>
              <a:gd name="T6" fmla="*/ 0 w 2000885"/>
              <a:gd name="T7" fmla="*/ 0 h 26670"/>
              <a:gd name="T8" fmla="*/ 0 w 2000885"/>
              <a:gd name="T9" fmla="*/ 0 h 26670"/>
              <a:gd name="T10" fmla="*/ 0 w 2000885"/>
              <a:gd name="T11" fmla="*/ 0 h 26670"/>
              <a:gd name="T12" fmla="*/ 0 w 2000885"/>
              <a:gd name="T13" fmla="*/ 0 h 2667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00885"/>
              <a:gd name="T22" fmla="*/ 0 h 26670"/>
              <a:gd name="T23" fmla="*/ 2000885 w 2000885"/>
              <a:gd name="T24" fmla="*/ 26670 h 2667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00885" h="26670">
                <a:moveTo>
                  <a:pt x="2000839" y="0"/>
                </a:moveTo>
                <a:lnTo>
                  <a:pt x="2000839" y="26225"/>
                </a:lnTo>
                <a:lnTo>
                  <a:pt x="60244" y="26225"/>
                </a:lnTo>
                <a:lnTo>
                  <a:pt x="10" y="14643"/>
                </a:lnTo>
                <a:lnTo>
                  <a:pt x="0" y="11645"/>
                </a:lnTo>
                <a:lnTo>
                  <a:pt x="60244" y="0"/>
                </a:lnTo>
                <a:lnTo>
                  <a:pt x="2000839" y="0"/>
                </a:lnTo>
                <a:close/>
              </a:path>
            </a:pathLst>
          </a:custGeom>
          <a:noFill/>
          <a:ln w="7200" cap="sq">
            <a:solidFill>
              <a:srgbClr val="151616"/>
            </a:solidFill>
            <a:round/>
            <a:headEnd/>
            <a:tailEnd/>
          </a:ln>
        </xdr:spPr>
      </xdr:sp>
      <xdr:pic>
        <xdr:nvPicPr>
          <xdr:cNvPr id="1384" name="image187.png">
            <a:extLst>
              <a:ext uri="{FF2B5EF4-FFF2-40B4-BE49-F238E27FC236}">
                <a16:creationId xmlns:a16="http://schemas.microsoft.com/office/drawing/2014/main" xmlns="" id="{00000000-0008-0000-0000-000068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6"/>
          <a:srcRect/>
          <a:stretch>
            <a:fillRect/>
          </a:stretch>
        </xdr:blipFill>
        <xdr:spPr bwMode="auto">
          <a:xfrm>
            <a:off x="5615" y="9423"/>
            <a:ext cx="880" cy="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85" name="Shape 336">
            <a:extLst>
              <a:ext uri="{FF2B5EF4-FFF2-40B4-BE49-F238E27FC236}">
                <a16:creationId xmlns:a16="http://schemas.microsoft.com/office/drawing/2014/main" xmlns="" id="{00000000-0008-0000-0000-000069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267" y="9440"/>
            <a:ext cx="156" cy="45"/>
          </a:xfrm>
          <a:custGeom>
            <a:avLst/>
            <a:gdLst>
              <a:gd name="T0" fmla="*/ 0 w 61594"/>
              <a:gd name="T1" fmla="*/ 0 h 19685"/>
              <a:gd name="T2" fmla="*/ 0 w 61594"/>
              <a:gd name="T3" fmla="*/ 0 h 19685"/>
              <a:gd name="T4" fmla="*/ 0 w 61594"/>
              <a:gd name="T5" fmla="*/ 0 h 19685"/>
              <a:gd name="T6" fmla="*/ 0 w 61594"/>
              <a:gd name="T7" fmla="*/ 0 h 19685"/>
              <a:gd name="T8" fmla="*/ 0 w 61594"/>
              <a:gd name="T9" fmla="*/ 0 h 19685"/>
              <a:gd name="T10" fmla="*/ 0 w 61594"/>
              <a:gd name="T11" fmla="*/ 0 h 19685"/>
              <a:gd name="T12" fmla="*/ 0 w 61594"/>
              <a:gd name="T13" fmla="*/ 0 h 19685"/>
              <a:gd name="T14" fmla="*/ 0 w 61594"/>
              <a:gd name="T15" fmla="*/ 0 h 19685"/>
              <a:gd name="T16" fmla="*/ 0 w 61594"/>
              <a:gd name="T17" fmla="*/ 0 h 19685"/>
              <a:gd name="T18" fmla="*/ 0 w 61594"/>
              <a:gd name="T19" fmla="*/ 0 h 19685"/>
              <a:gd name="T20" fmla="*/ 0 w 61594"/>
              <a:gd name="T21" fmla="*/ 0 h 19685"/>
              <a:gd name="T22" fmla="*/ 0 w 61594"/>
              <a:gd name="T23" fmla="*/ 0 h 19685"/>
              <a:gd name="T24" fmla="*/ 0 w 61594"/>
              <a:gd name="T25" fmla="*/ 0 h 1968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1594"/>
              <a:gd name="T40" fmla="*/ 0 h 19685"/>
              <a:gd name="T41" fmla="*/ 61594 w 61594"/>
              <a:gd name="T42" fmla="*/ 19685 h 1968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1594" h="19685">
                <a:moveTo>
                  <a:pt x="-5885" y="0"/>
                </a:moveTo>
                <a:lnTo>
                  <a:pt x="-6342" y="203"/>
                </a:lnTo>
                <a:lnTo>
                  <a:pt x="0" y="19443"/>
                </a:lnTo>
                <a:lnTo>
                  <a:pt x="3911" y="18859"/>
                </a:lnTo>
                <a:lnTo>
                  <a:pt x="11887" y="17843"/>
                </a:lnTo>
                <a:lnTo>
                  <a:pt x="18432" y="17843"/>
                </a:lnTo>
                <a:lnTo>
                  <a:pt x="-4691" y="2806"/>
                </a:lnTo>
                <a:lnTo>
                  <a:pt x="-4411" y="1104"/>
                </a:lnTo>
                <a:lnTo>
                  <a:pt x="-5885" y="0"/>
                </a:lnTo>
                <a:close/>
              </a:path>
              <a:path w="61594" h="19685">
                <a:moveTo>
                  <a:pt x="18432" y="17843"/>
                </a:moveTo>
                <a:lnTo>
                  <a:pt x="11887" y="17843"/>
                </a:lnTo>
                <a:lnTo>
                  <a:pt x="13919" y="19443"/>
                </a:lnTo>
                <a:lnTo>
                  <a:pt x="18432" y="17843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6" name="Shape 338">
            <a:extLst>
              <a:ext uri="{FF2B5EF4-FFF2-40B4-BE49-F238E27FC236}">
                <a16:creationId xmlns:a16="http://schemas.microsoft.com/office/drawing/2014/main" xmlns="" id="{00000000-0008-0000-0000-00006A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72" y="9488"/>
            <a:ext cx="931" cy="244"/>
          </a:xfrm>
          <a:custGeom>
            <a:avLst/>
            <a:gdLst>
              <a:gd name="T0" fmla="*/ 0 w 360680"/>
              <a:gd name="T1" fmla="*/ 0 h 100330"/>
              <a:gd name="T2" fmla="*/ 0 w 360680"/>
              <a:gd name="T3" fmla="*/ 0 h 100330"/>
              <a:gd name="T4" fmla="*/ 0 w 360680"/>
              <a:gd name="T5" fmla="*/ 0 h 100330"/>
              <a:gd name="T6" fmla="*/ 0 w 360680"/>
              <a:gd name="T7" fmla="*/ 0 h 100330"/>
              <a:gd name="T8" fmla="*/ 0 w 360680"/>
              <a:gd name="T9" fmla="*/ 0 h 100330"/>
              <a:gd name="T10" fmla="*/ 0 w 360680"/>
              <a:gd name="T11" fmla="*/ 0 h 100330"/>
              <a:gd name="T12" fmla="*/ 0 w 360680"/>
              <a:gd name="T13" fmla="*/ 0 h 100330"/>
              <a:gd name="T14" fmla="*/ 0 w 360680"/>
              <a:gd name="T15" fmla="*/ 0 h 100330"/>
              <a:gd name="T16" fmla="*/ 0 w 360680"/>
              <a:gd name="T17" fmla="*/ 0 h 100330"/>
              <a:gd name="T18" fmla="*/ 0 w 360680"/>
              <a:gd name="T19" fmla="*/ 0 h 100330"/>
              <a:gd name="T20" fmla="*/ 0 w 360680"/>
              <a:gd name="T21" fmla="*/ 0 h 100330"/>
              <a:gd name="T22" fmla="*/ 0 w 360680"/>
              <a:gd name="T23" fmla="*/ 0 h 100330"/>
              <a:gd name="T24" fmla="*/ 0 w 360680"/>
              <a:gd name="T25" fmla="*/ 0 h 100330"/>
              <a:gd name="T26" fmla="*/ 0 w 360680"/>
              <a:gd name="T27" fmla="*/ 0 h 100330"/>
              <a:gd name="T28" fmla="*/ 0 w 360680"/>
              <a:gd name="T29" fmla="*/ 0 h 100330"/>
              <a:gd name="T30" fmla="*/ 0 w 360680"/>
              <a:gd name="T31" fmla="*/ 0 h 100330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360680"/>
              <a:gd name="T49" fmla="*/ 0 h 100330"/>
              <a:gd name="T50" fmla="*/ 360680 w 360680"/>
              <a:gd name="T51" fmla="*/ 100330 h 100330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360680" h="100330">
                <a:moveTo>
                  <a:pt x="358711" y="0"/>
                </a:moveTo>
                <a:lnTo>
                  <a:pt x="318773" y="14768"/>
                </a:lnTo>
                <a:lnTo>
                  <a:pt x="278231" y="27381"/>
                </a:lnTo>
                <a:lnTo>
                  <a:pt x="236974" y="37565"/>
                </a:lnTo>
                <a:lnTo>
                  <a:pt x="194894" y="45046"/>
                </a:lnTo>
                <a:lnTo>
                  <a:pt x="105343" y="57899"/>
                </a:lnTo>
                <a:lnTo>
                  <a:pt x="64717" y="62356"/>
                </a:lnTo>
                <a:lnTo>
                  <a:pt x="29337" y="63817"/>
                </a:lnTo>
                <a:lnTo>
                  <a:pt x="0" y="93903"/>
                </a:lnTo>
                <a:lnTo>
                  <a:pt x="41589" y="100013"/>
                </a:lnTo>
                <a:lnTo>
                  <a:pt x="89877" y="96010"/>
                </a:lnTo>
                <a:lnTo>
                  <a:pt x="236856" y="70440"/>
                </a:lnTo>
                <a:lnTo>
                  <a:pt x="279088" y="61050"/>
                </a:lnTo>
                <a:lnTo>
                  <a:pt x="320235" y="49196"/>
                </a:lnTo>
                <a:lnTo>
                  <a:pt x="360172" y="34480"/>
                </a:lnTo>
                <a:lnTo>
                  <a:pt x="358711" y="0"/>
                </a:lnTo>
                <a:close/>
              </a:path>
            </a:pathLst>
          </a:custGeom>
          <a:solidFill>
            <a:srgbClr val="323231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7" name="Shape 339">
            <a:extLst>
              <a:ext uri="{FF2B5EF4-FFF2-40B4-BE49-F238E27FC236}">
                <a16:creationId xmlns:a16="http://schemas.microsoft.com/office/drawing/2014/main" xmlns="" id="{00000000-0008-0000-0000-00006B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355" y="9491"/>
            <a:ext cx="920" cy="229"/>
          </a:xfrm>
          <a:custGeom>
            <a:avLst/>
            <a:gdLst>
              <a:gd name="T0" fmla="*/ 0 w 356235"/>
              <a:gd name="T1" fmla="*/ 0 h 93980"/>
              <a:gd name="T2" fmla="*/ 0 w 356235"/>
              <a:gd name="T3" fmla="*/ 0 h 93980"/>
              <a:gd name="T4" fmla="*/ 0 w 356235"/>
              <a:gd name="T5" fmla="*/ 0 h 93980"/>
              <a:gd name="T6" fmla="*/ 0 w 356235"/>
              <a:gd name="T7" fmla="*/ 0 h 93980"/>
              <a:gd name="T8" fmla="*/ 0 w 356235"/>
              <a:gd name="T9" fmla="*/ 0 h 93980"/>
              <a:gd name="T10" fmla="*/ 0 w 356235"/>
              <a:gd name="T11" fmla="*/ 0 h 93980"/>
              <a:gd name="T12" fmla="*/ 0 w 356235"/>
              <a:gd name="T13" fmla="*/ 0 h 93980"/>
              <a:gd name="T14" fmla="*/ 0 w 356235"/>
              <a:gd name="T15" fmla="*/ 0 h 93980"/>
              <a:gd name="T16" fmla="*/ 0 w 356235"/>
              <a:gd name="T17" fmla="*/ 0 h 93980"/>
              <a:gd name="T18" fmla="*/ 0 w 356235"/>
              <a:gd name="T19" fmla="*/ 0 h 93980"/>
              <a:gd name="T20" fmla="*/ 0 w 356235"/>
              <a:gd name="T21" fmla="*/ 0 h 93980"/>
              <a:gd name="T22" fmla="*/ 0 w 356235"/>
              <a:gd name="T23" fmla="*/ 0 h 93980"/>
              <a:gd name="T24" fmla="*/ 0 w 356235"/>
              <a:gd name="T25" fmla="*/ 0 h 93980"/>
              <a:gd name="T26" fmla="*/ 0 w 356235"/>
              <a:gd name="T27" fmla="*/ 0 h 93980"/>
              <a:gd name="T28" fmla="*/ 0 w 356235"/>
              <a:gd name="T29" fmla="*/ 0 h 93980"/>
              <a:gd name="T30" fmla="*/ 0 w 356235"/>
              <a:gd name="T31" fmla="*/ 0 h 93980"/>
              <a:gd name="T32" fmla="*/ 0 w 356235"/>
              <a:gd name="T33" fmla="*/ 0 h 93980"/>
              <a:gd name="T34" fmla="*/ 0 w 356235"/>
              <a:gd name="T35" fmla="*/ 0 h 93980"/>
              <a:gd name="T36" fmla="*/ 0 w 356235"/>
              <a:gd name="T37" fmla="*/ 0 h 93980"/>
              <a:gd name="T38" fmla="*/ 0 w 356235"/>
              <a:gd name="T39" fmla="*/ 0 h 93980"/>
              <a:gd name="T40" fmla="*/ 0 w 356235"/>
              <a:gd name="T41" fmla="*/ 0 h 93980"/>
              <a:gd name="T42" fmla="*/ 0 w 356235"/>
              <a:gd name="T43" fmla="*/ 0 h 93980"/>
              <a:gd name="T44" fmla="*/ 0 w 356235"/>
              <a:gd name="T45" fmla="*/ 0 h 93980"/>
              <a:gd name="T46" fmla="*/ 0 w 356235"/>
              <a:gd name="T47" fmla="*/ 0 h 93980"/>
              <a:gd name="T48" fmla="*/ 0 w 356235"/>
              <a:gd name="T49" fmla="*/ 0 h 93980"/>
              <a:gd name="T50" fmla="*/ 0 w 356235"/>
              <a:gd name="T51" fmla="*/ 0 h 93980"/>
              <a:gd name="T52" fmla="*/ 0 w 356235"/>
              <a:gd name="T53" fmla="*/ 0 h 93980"/>
              <a:gd name="T54" fmla="*/ 0 w 356235"/>
              <a:gd name="T55" fmla="*/ 0 h 93980"/>
              <a:gd name="T56" fmla="*/ 0 w 356235"/>
              <a:gd name="T57" fmla="*/ 0 h 93980"/>
              <a:gd name="T58" fmla="*/ 0 w 356235"/>
              <a:gd name="T59" fmla="*/ 0 h 93980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6235"/>
              <a:gd name="T91" fmla="*/ 0 h 93980"/>
              <a:gd name="T92" fmla="*/ 356235 w 356235"/>
              <a:gd name="T93" fmla="*/ 93980 h 93980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6235" h="93980">
                <a:moveTo>
                  <a:pt x="349695" y="0"/>
                </a:moveTo>
                <a:lnTo>
                  <a:pt x="343586" y="2489"/>
                </a:lnTo>
                <a:lnTo>
                  <a:pt x="337477" y="3263"/>
                </a:lnTo>
                <a:lnTo>
                  <a:pt x="296720" y="10034"/>
                </a:lnTo>
                <a:lnTo>
                  <a:pt x="256766" y="13608"/>
                </a:lnTo>
                <a:lnTo>
                  <a:pt x="177559" y="17932"/>
                </a:lnTo>
                <a:lnTo>
                  <a:pt x="80734" y="17932"/>
                </a:lnTo>
                <a:lnTo>
                  <a:pt x="66241" y="19548"/>
                </a:lnTo>
                <a:lnTo>
                  <a:pt x="24244" y="31877"/>
                </a:lnTo>
                <a:lnTo>
                  <a:pt x="0" y="54206"/>
                </a:lnTo>
                <a:lnTo>
                  <a:pt x="38" y="58280"/>
                </a:lnTo>
                <a:lnTo>
                  <a:pt x="6642" y="93484"/>
                </a:lnTo>
                <a:lnTo>
                  <a:pt x="35255" y="63411"/>
                </a:lnTo>
                <a:lnTo>
                  <a:pt x="54848" y="54206"/>
                </a:lnTo>
                <a:lnTo>
                  <a:pt x="75933" y="49250"/>
                </a:lnTo>
                <a:lnTo>
                  <a:pt x="97695" y="45837"/>
                </a:lnTo>
                <a:lnTo>
                  <a:pt x="119317" y="41262"/>
                </a:lnTo>
                <a:lnTo>
                  <a:pt x="214309" y="41262"/>
                </a:lnTo>
                <a:lnTo>
                  <a:pt x="255212" y="34198"/>
                </a:lnTo>
                <a:lnTo>
                  <a:pt x="292835" y="24952"/>
                </a:lnTo>
                <a:lnTo>
                  <a:pt x="326369" y="13662"/>
                </a:lnTo>
                <a:lnTo>
                  <a:pt x="355816" y="330"/>
                </a:lnTo>
                <a:lnTo>
                  <a:pt x="349695" y="0"/>
                </a:lnTo>
                <a:close/>
              </a:path>
              <a:path w="356235" h="93980">
                <a:moveTo>
                  <a:pt x="214309" y="41262"/>
                </a:moveTo>
                <a:lnTo>
                  <a:pt x="119317" y="41262"/>
                </a:lnTo>
                <a:lnTo>
                  <a:pt x="140621" y="43637"/>
                </a:lnTo>
                <a:lnTo>
                  <a:pt x="163832" y="43913"/>
                </a:lnTo>
                <a:lnTo>
                  <a:pt x="188331" y="42898"/>
                </a:lnTo>
                <a:lnTo>
                  <a:pt x="213500" y="41402"/>
                </a:lnTo>
                <a:lnTo>
                  <a:pt x="214309" y="41262"/>
                </a:lnTo>
                <a:close/>
              </a:path>
            </a:pathLst>
          </a:custGeom>
          <a:solidFill>
            <a:srgbClr val="68686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8" name="Shape 340">
            <a:extLst>
              <a:ext uri="{FF2B5EF4-FFF2-40B4-BE49-F238E27FC236}">
                <a16:creationId xmlns:a16="http://schemas.microsoft.com/office/drawing/2014/main" xmlns="" id="{00000000-0008-0000-0000-00006C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75" y="1155"/>
                </a:lnTo>
                <a:lnTo>
                  <a:pt x="11036" y="5105"/>
                </a:lnTo>
                <a:lnTo>
                  <a:pt x="6045" y="8953"/>
                </a:lnTo>
                <a:lnTo>
                  <a:pt x="660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19" y="12547"/>
                </a:lnTo>
                <a:lnTo>
                  <a:pt x="8089" y="10083"/>
                </a:lnTo>
                <a:lnTo>
                  <a:pt x="13119" y="6997"/>
                </a:lnTo>
                <a:lnTo>
                  <a:pt x="25349" y="2959"/>
                </a:lnTo>
                <a:lnTo>
                  <a:pt x="32435" y="2057"/>
                </a:lnTo>
                <a:lnTo>
                  <a:pt x="-26205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89" name="Shape 341">
            <a:extLst>
              <a:ext uri="{FF2B5EF4-FFF2-40B4-BE49-F238E27FC236}">
                <a16:creationId xmlns:a16="http://schemas.microsoft.com/office/drawing/2014/main" xmlns="" id="{00000000-0008-0000-0000-00006D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190" y="946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0" name="Shape 342">
            <a:extLst>
              <a:ext uri="{FF2B5EF4-FFF2-40B4-BE49-F238E27FC236}">
                <a16:creationId xmlns:a16="http://schemas.microsoft.com/office/drawing/2014/main" xmlns="" id="{00000000-0008-0000-0000-00006E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49" y="0"/>
                </a:moveTo>
                <a:lnTo>
                  <a:pt x="-29265" y="139"/>
                </a:lnTo>
                <a:lnTo>
                  <a:pt x="29794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5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49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1" name="Shape 343">
            <a:extLst>
              <a:ext uri="{FF2B5EF4-FFF2-40B4-BE49-F238E27FC236}">
                <a16:creationId xmlns:a16="http://schemas.microsoft.com/office/drawing/2014/main" xmlns="" id="{00000000-0008-0000-0000-00006F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063" y="9471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29735" y="368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45" y="6959"/>
                </a:lnTo>
                <a:lnTo>
                  <a:pt x="5130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39" y="12801"/>
                </a:lnTo>
                <a:lnTo>
                  <a:pt x="2120" y="12547"/>
                </a:lnTo>
                <a:lnTo>
                  <a:pt x="7404" y="10096"/>
                </a:lnTo>
                <a:lnTo>
                  <a:pt x="12420" y="6997"/>
                </a:lnTo>
                <a:lnTo>
                  <a:pt x="24663" y="2959"/>
                </a:lnTo>
                <a:lnTo>
                  <a:pt x="31737" y="2057"/>
                </a:lnTo>
                <a:lnTo>
                  <a:pt x="-26903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2" name="Shape 344">
            <a:extLst>
              <a:ext uri="{FF2B5EF4-FFF2-40B4-BE49-F238E27FC236}">
                <a16:creationId xmlns:a16="http://schemas.microsoft.com/office/drawing/2014/main" xmlns="" id="{00000000-0008-0000-0000-000070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3" y="9479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w 39370"/>
              <a:gd name="T35" fmla="*/ 0 h 13335"/>
              <a:gd name="T36" fmla="*/ 0 w 39370"/>
              <a:gd name="T37" fmla="*/ 0 h 13335"/>
              <a:gd name="T38" fmla="*/ 0 w 39370"/>
              <a:gd name="T39" fmla="*/ 0 h 13335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9370"/>
              <a:gd name="T61" fmla="*/ 0 h 13335"/>
              <a:gd name="T62" fmla="*/ 39370 w 39370"/>
              <a:gd name="T63" fmla="*/ 13335 h 13335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24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36" y="2959"/>
                </a:lnTo>
                <a:lnTo>
                  <a:pt x="32423" y="2057"/>
                </a:lnTo>
                <a:lnTo>
                  <a:pt x="-29133" y="1155"/>
                </a:lnTo>
                <a:lnTo>
                  <a:pt x="29781" y="1155"/>
                </a:lnTo>
                <a:lnTo>
                  <a:pt x="-29077" y="1143"/>
                </a:lnTo>
                <a:lnTo>
                  <a:pt x="-26217" y="495"/>
                </a:lnTo>
                <a:lnTo>
                  <a:pt x="-27246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3" name="Shape 345">
            <a:extLst>
              <a:ext uri="{FF2B5EF4-FFF2-40B4-BE49-F238E27FC236}">
                <a16:creationId xmlns:a16="http://schemas.microsoft.com/office/drawing/2014/main" xmlns="" id="{00000000-0008-0000-0000-000071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936" y="9479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66"/>
                </a:lnTo>
                <a:lnTo>
                  <a:pt x="-29405" y="495"/>
                </a:lnTo>
                <a:lnTo>
                  <a:pt x="29235" y="2057"/>
                </a:lnTo>
                <a:lnTo>
                  <a:pt x="22161" y="2959"/>
                </a:lnTo>
                <a:lnTo>
                  <a:pt x="10058" y="6946"/>
                </a:lnTo>
                <a:lnTo>
                  <a:pt x="5143" y="9944"/>
                </a:lnTo>
                <a:lnTo>
                  <a:pt x="0" y="12369"/>
                </a:lnTo>
                <a:lnTo>
                  <a:pt x="431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63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19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4" name="Shape 346">
            <a:extLst>
              <a:ext uri="{FF2B5EF4-FFF2-40B4-BE49-F238E27FC236}">
                <a16:creationId xmlns:a16="http://schemas.microsoft.com/office/drawing/2014/main" xmlns="" id="{00000000-0008-0000-0000-000072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0" y="9483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36"/>
                </a:lnTo>
                <a:lnTo>
                  <a:pt x="0" y="12649"/>
                </a:lnTo>
                <a:lnTo>
                  <a:pt x="2286" y="12890"/>
                </a:lnTo>
                <a:lnTo>
                  <a:pt x="2806" y="12547"/>
                </a:lnTo>
                <a:lnTo>
                  <a:pt x="8089" y="10096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5" name="Shape 347">
            <a:extLst>
              <a:ext uri="{FF2B5EF4-FFF2-40B4-BE49-F238E27FC236}">
                <a16:creationId xmlns:a16="http://schemas.microsoft.com/office/drawing/2014/main" xmlns="" id="{00000000-0008-0000-0000-000073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813" y="9483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408" y="203"/>
                </a:lnTo>
                <a:lnTo>
                  <a:pt x="-30065" y="279"/>
                </a:lnTo>
                <a:lnTo>
                  <a:pt x="-29392" y="495"/>
                </a:lnTo>
                <a:lnTo>
                  <a:pt x="29248" y="2057"/>
                </a:lnTo>
                <a:lnTo>
                  <a:pt x="22161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16" y="10096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Shape 348">
            <a:extLst>
              <a:ext uri="{FF2B5EF4-FFF2-40B4-BE49-F238E27FC236}">
                <a16:creationId xmlns:a16="http://schemas.microsoft.com/office/drawing/2014/main" xmlns="" id="{00000000-0008-0000-0000-000074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4" y="9488"/>
            <a:ext cx="98" cy="30"/>
          </a:xfrm>
          <a:custGeom>
            <a:avLst/>
            <a:gdLst>
              <a:gd name="T0" fmla="*/ 0 w 39370"/>
              <a:gd name="T1" fmla="*/ 0 h 13335"/>
              <a:gd name="T2" fmla="*/ 0 w 39370"/>
              <a:gd name="T3" fmla="*/ 0 h 13335"/>
              <a:gd name="T4" fmla="*/ 0 w 39370"/>
              <a:gd name="T5" fmla="*/ 0 h 13335"/>
              <a:gd name="T6" fmla="*/ 0 w 39370"/>
              <a:gd name="T7" fmla="*/ 0 h 13335"/>
              <a:gd name="T8" fmla="*/ 0 w 39370"/>
              <a:gd name="T9" fmla="*/ 0 h 13335"/>
              <a:gd name="T10" fmla="*/ 0 w 39370"/>
              <a:gd name="T11" fmla="*/ 0 h 13335"/>
              <a:gd name="T12" fmla="*/ 0 w 39370"/>
              <a:gd name="T13" fmla="*/ 0 h 13335"/>
              <a:gd name="T14" fmla="*/ 0 w 39370"/>
              <a:gd name="T15" fmla="*/ 0 h 13335"/>
              <a:gd name="T16" fmla="*/ 0 w 39370"/>
              <a:gd name="T17" fmla="*/ 0 h 13335"/>
              <a:gd name="T18" fmla="*/ 0 w 39370"/>
              <a:gd name="T19" fmla="*/ 0 h 13335"/>
              <a:gd name="T20" fmla="*/ 0 w 39370"/>
              <a:gd name="T21" fmla="*/ 0 h 13335"/>
              <a:gd name="T22" fmla="*/ 0 w 39370"/>
              <a:gd name="T23" fmla="*/ 0 h 13335"/>
              <a:gd name="T24" fmla="*/ 0 w 39370"/>
              <a:gd name="T25" fmla="*/ 0 h 13335"/>
              <a:gd name="T26" fmla="*/ 0 w 39370"/>
              <a:gd name="T27" fmla="*/ 0 h 13335"/>
              <a:gd name="T28" fmla="*/ 0 w 39370"/>
              <a:gd name="T29" fmla="*/ 0 h 13335"/>
              <a:gd name="T30" fmla="*/ 0 w 39370"/>
              <a:gd name="T31" fmla="*/ 0 h 13335"/>
              <a:gd name="T32" fmla="*/ 0 w 39370"/>
              <a:gd name="T33" fmla="*/ 0 h 1333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9370"/>
              <a:gd name="T52" fmla="*/ 0 h 13335"/>
              <a:gd name="T53" fmla="*/ 39370 w 39370"/>
              <a:gd name="T54" fmla="*/ 13335 h 1333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9370" h="13335">
                <a:moveTo>
                  <a:pt x="-28262" y="0"/>
                </a:moveTo>
                <a:lnTo>
                  <a:pt x="-29278" y="139"/>
                </a:lnTo>
                <a:lnTo>
                  <a:pt x="29781" y="1155"/>
                </a:lnTo>
                <a:lnTo>
                  <a:pt x="23063" y="1155"/>
                </a:lnTo>
                <a:lnTo>
                  <a:pt x="11023" y="5105"/>
                </a:lnTo>
                <a:lnTo>
                  <a:pt x="6045" y="8953"/>
                </a:lnTo>
                <a:lnTo>
                  <a:pt x="647" y="11823"/>
                </a:lnTo>
                <a:lnTo>
                  <a:pt x="0" y="12661"/>
                </a:lnTo>
                <a:lnTo>
                  <a:pt x="2286" y="12890"/>
                </a:lnTo>
                <a:lnTo>
                  <a:pt x="2806" y="12547"/>
                </a:lnTo>
                <a:lnTo>
                  <a:pt x="8077" y="10083"/>
                </a:lnTo>
                <a:lnTo>
                  <a:pt x="13106" y="6997"/>
                </a:lnTo>
                <a:lnTo>
                  <a:pt x="25349" y="2959"/>
                </a:lnTo>
                <a:lnTo>
                  <a:pt x="32423" y="2057"/>
                </a:lnTo>
                <a:lnTo>
                  <a:pt x="-26217" y="495"/>
                </a:lnTo>
                <a:lnTo>
                  <a:pt x="-27233" y="114"/>
                </a:lnTo>
                <a:lnTo>
                  <a:pt x="-28262" y="0"/>
                </a:lnTo>
                <a:close/>
              </a:path>
            </a:pathLst>
          </a:custGeom>
          <a:solidFill>
            <a:srgbClr val="D9D9DA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7" name="Shape 349">
            <a:extLst>
              <a:ext uri="{FF2B5EF4-FFF2-40B4-BE49-F238E27FC236}">
                <a16:creationId xmlns:a16="http://schemas.microsoft.com/office/drawing/2014/main" xmlns="" id="{00000000-0008-0000-0000-00007505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695" y="9488"/>
            <a:ext cx="97" cy="30"/>
          </a:xfrm>
          <a:custGeom>
            <a:avLst/>
            <a:gdLst>
              <a:gd name="T0" fmla="*/ 0 w 38735"/>
              <a:gd name="T1" fmla="*/ 0 h 13335"/>
              <a:gd name="T2" fmla="*/ 0 w 38735"/>
              <a:gd name="T3" fmla="*/ 0 h 13335"/>
              <a:gd name="T4" fmla="*/ 0 w 38735"/>
              <a:gd name="T5" fmla="*/ 0 h 13335"/>
              <a:gd name="T6" fmla="*/ 0 w 38735"/>
              <a:gd name="T7" fmla="*/ 0 h 13335"/>
              <a:gd name="T8" fmla="*/ 0 w 38735"/>
              <a:gd name="T9" fmla="*/ 0 h 13335"/>
              <a:gd name="T10" fmla="*/ 0 w 38735"/>
              <a:gd name="T11" fmla="*/ 0 h 13335"/>
              <a:gd name="T12" fmla="*/ 0 w 38735"/>
              <a:gd name="T13" fmla="*/ 0 h 13335"/>
              <a:gd name="T14" fmla="*/ 0 w 38735"/>
              <a:gd name="T15" fmla="*/ 0 h 13335"/>
              <a:gd name="T16" fmla="*/ 0 w 38735"/>
              <a:gd name="T17" fmla="*/ 0 h 13335"/>
              <a:gd name="T18" fmla="*/ 0 w 38735"/>
              <a:gd name="T19" fmla="*/ 0 h 13335"/>
              <a:gd name="T20" fmla="*/ 0 w 38735"/>
              <a:gd name="T21" fmla="*/ 0 h 13335"/>
              <a:gd name="T22" fmla="*/ 0 w 38735"/>
              <a:gd name="T23" fmla="*/ 0 h 13335"/>
              <a:gd name="T24" fmla="*/ 0 w 38735"/>
              <a:gd name="T25" fmla="*/ 0 h 13335"/>
              <a:gd name="T26" fmla="*/ 0 w 38735"/>
              <a:gd name="T27" fmla="*/ 0 h 13335"/>
              <a:gd name="T28" fmla="*/ 0 w 38735"/>
              <a:gd name="T29" fmla="*/ 0 h 13335"/>
              <a:gd name="T30" fmla="*/ 0 w 38735"/>
              <a:gd name="T31" fmla="*/ 0 h 13335"/>
              <a:gd name="T32" fmla="*/ 0 w 38735"/>
              <a:gd name="T33" fmla="*/ 0 h 13335"/>
              <a:gd name="T34" fmla="*/ 0 w 38735"/>
              <a:gd name="T35" fmla="*/ 0 h 13335"/>
              <a:gd name="T36" fmla="*/ 0 w 38735"/>
              <a:gd name="T37" fmla="*/ 0 h 1333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38735"/>
              <a:gd name="T58" fmla="*/ 0 h 13335"/>
              <a:gd name="T59" fmla="*/ 38735 w 38735"/>
              <a:gd name="T60" fmla="*/ 13335 h 1333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38735" h="13335">
                <a:moveTo>
                  <a:pt x="-28935" y="0"/>
                </a:moveTo>
                <a:lnTo>
                  <a:pt x="-30396" y="203"/>
                </a:lnTo>
                <a:lnTo>
                  <a:pt x="-29735" y="368"/>
                </a:lnTo>
                <a:lnTo>
                  <a:pt x="-29392" y="495"/>
                </a:lnTo>
                <a:lnTo>
                  <a:pt x="29248" y="2057"/>
                </a:lnTo>
                <a:lnTo>
                  <a:pt x="22174" y="2959"/>
                </a:lnTo>
                <a:lnTo>
                  <a:pt x="10058" y="6959"/>
                </a:lnTo>
                <a:lnTo>
                  <a:pt x="5143" y="9944"/>
                </a:lnTo>
                <a:lnTo>
                  <a:pt x="0" y="12369"/>
                </a:lnTo>
                <a:lnTo>
                  <a:pt x="444" y="12738"/>
                </a:lnTo>
                <a:lnTo>
                  <a:pt x="1752" y="12801"/>
                </a:lnTo>
                <a:lnTo>
                  <a:pt x="2133" y="12547"/>
                </a:lnTo>
                <a:lnTo>
                  <a:pt x="7404" y="10083"/>
                </a:lnTo>
                <a:lnTo>
                  <a:pt x="12433" y="6997"/>
                </a:lnTo>
                <a:lnTo>
                  <a:pt x="24676" y="2959"/>
                </a:lnTo>
                <a:lnTo>
                  <a:pt x="31750" y="2057"/>
                </a:lnTo>
                <a:lnTo>
                  <a:pt x="-26890" y="495"/>
                </a:lnTo>
                <a:lnTo>
                  <a:pt x="-27906" y="114"/>
                </a:lnTo>
                <a:lnTo>
                  <a:pt x="-28935" y="0"/>
                </a:lnTo>
                <a:close/>
              </a:path>
            </a:pathLst>
          </a:custGeom>
          <a:solidFill>
            <a:srgbClr val="AFB0B0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98" name="image186.png">
            <a:extLst>
              <a:ext uri="{FF2B5EF4-FFF2-40B4-BE49-F238E27FC236}">
                <a16:creationId xmlns:a16="http://schemas.microsoft.com/office/drawing/2014/main" xmlns="" id="{00000000-0008-0000-0000-00007605000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" y="9363"/>
            <a:ext cx="394" cy="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209550</xdr:colOff>
      <xdr:row>237</xdr:row>
      <xdr:rowOff>28575</xdr:rowOff>
    </xdr:from>
    <xdr:to>
      <xdr:col>1</xdr:col>
      <xdr:colOff>1076325</xdr:colOff>
      <xdr:row>237</xdr:row>
      <xdr:rowOff>704850</xdr:rowOff>
    </xdr:to>
    <xdr:pic>
      <xdr:nvPicPr>
        <xdr:cNvPr id="1204" name="Picture 1103" descr="Лопатка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095375" y="191319150"/>
          <a:ext cx="866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277</xdr:row>
      <xdr:rowOff>47625</xdr:rowOff>
    </xdr:from>
    <xdr:to>
      <xdr:col>1</xdr:col>
      <xdr:colOff>1123950</xdr:colOff>
      <xdr:row>277</xdr:row>
      <xdr:rowOff>704850</xdr:rowOff>
    </xdr:to>
    <xdr:pic>
      <xdr:nvPicPr>
        <xdr:cNvPr id="1205" name="Picture 1104" descr="01-49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028700" y="223789875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304800</xdr:colOff>
      <xdr:row>418</xdr:row>
      <xdr:rowOff>142874</xdr:rowOff>
    </xdr:to>
    <xdr:sp macro="" textlink="">
      <xdr:nvSpPr>
        <xdr:cNvPr id="1206" name="AutoShape 1105" descr="Конструктор &quot;ВырастайКа&quot; К-001 (дерево) 14 деталей в коробке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885825" y="313162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180975</xdr:colOff>
      <xdr:row>80</xdr:row>
      <xdr:rowOff>19050</xdr:rowOff>
    </xdr:from>
    <xdr:to>
      <xdr:col>1</xdr:col>
      <xdr:colOff>1190625</xdr:colOff>
      <xdr:row>80</xdr:row>
      <xdr:rowOff>857250</xdr:rowOff>
    </xdr:to>
    <xdr:pic>
      <xdr:nvPicPr>
        <xdr:cNvPr id="1207" name="Picture 1110" descr="Часы PQ9907S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61036200"/>
          <a:ext cx="1009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81</xdr:row>
      <xdr:rowOff>9525</xdr:rowOff>
    </xdr:from>
    <xdr:to>
      <xdr:col>1</xdr:col>
      <xdr:colOff>1238250</xdr:colOff>
      <xdr:row>81</xdr:row>
      <xdr:rowOff>933450</xdr:rowOff>
    </xdr:to>
    <xdr:pic>
      <xdr:nvPicPr>
        <xdr:cNvPr id="1208" name="Picture 1112" descr="09119b-1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933450" y="61912500"/>
          <a:ext cx="1190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82</xdr:row>
      <xdr:rowOff>19050</xdr:rowOff>
    </xdr:from>
    <xdr:to>
      <xdr:col>1</xdr:col>
      <xdr:colOff>1209675</xdr:colOff>
      <xdr:row>83</xdr:row>
      <xdr:rowOff>2720</xdr:rowOff>
    </xdr:to>
    <xdr:pic>
      <xdr:nvPicPr>
        <xdr:cNvPr id="1209" name="Picture 1113" descr="9004А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923925" y="62865000"/>
          <a:ext cx="11715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83</xdr:row>
      <xdr:rowOff>47625</xdr:rowOff>
    </xdr:from>
    <xdr:to>
      <xdr:col>1</xdr:col>
      <xdr:colOff>1219200</xdr:colOff>
      <xdr:row>83</xdr:row>
      <xdr:rowOff>866775</xdr:rowOff>
    </xdr:to>
    <xdr:pic>
      <xdr:nvPicPr>
        <xdr:cNvPr id="1210" name="Picture 1114" descr="9008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962025" y="63788925"/>
          <a:ext cx="1143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304800</xdr:colOff>
      <xdr:row>385</xdr:row>
      <xdr:rowOff>304800</xdr:rowOff>
    </xdr:to>
    <xdr:sp macro="" textlink="">
      <xdr:nvSpPr>
        <xdr:cNvPr id="1211" name="AutoShape 1119" descr="Конструктор &quot;ВырастайКа&quot; К-001 (дерево) 14 деталей в коробке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85825" y="284578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385</xdr:row>
      <xdr:rowOff>38100</xdr:rowOff>
    </xdr:from>
    <xdr:to>
      <xdr:col>1</xdr:col>
      <xdr:colOff>1200150</xdr:colOff>
      <xdr:row>385</xdr:row>
      <xdr:rowOff>962025</xdr:rowOff>
    </xdr:to>
    <xdr:pic>
      <xdr:nvPicPr>
        <xdr:cNvPr id="1212" name="Picture 1120" descr="к001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914400" y="284616525"/>
          <a:ext cx="11715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388</xdr:row>
      <xdr:rowOff>19050</xdr:rowOff>
    </xdr:from>
    <xdr:to>
      <xdr:col>1</xdr:col>
      <xdr:colOff>1171575</xdr:colOff>
      <xdr:row>388</xdr:row>
      <xdr:rowOff>1257300</xdr:rowOff>
    </xdr:to>
    <xdr:pic>
      <xdr:nvPicPr>
        <xdr:cNvPr id="1213" name="Picture 1123" descr="л005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990600" y="289083750"/>
          <a:ext cx="10668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84</xdr:row>
      <xdr:rowOff>19050</xdr:rowOff>
    </xdr:from>
    <xdr:to>
      <xdr:col>1</xdr:col>
      <xdr:colOff>1200150</xdr:colOff>
      <xdr:row>84</xdr:row>
      <xdr:rowOff>1114425</xdr:rowOff>
    </xdr:to>
    <xdr:pic>
      <xdr:nvPicPr>
        <xdr:cNvPr id="1214" name="Picture 1151" descr="stol-shahmatniy-svetliy4 обрез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895350" y="64646175"/>
          <a:ext cx="1190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85</xdr:row>
      <xdr:rowOff>28575</xdr:rowOff>
    </xdr:from>
    <xdr:to>
      <xdr:col>1</xdr:col>
      <xdr:colOff>1190625</xdr:colOff>
      <xdr:row>85</xdr:row>
      <xdr:rowOff>1209675</xdr:rowOff>
    </xdr:to>
    <xdr:pic>
      <xdr:nvPicPr>
        <xdr:cNvPr id="1215" name="Picture 1152" descr="800х600 обрез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914400" y="65779650"/>
          <a:ext cx="11620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53</xdr:row>
      <xdr:rowOff>123825</xdr:rowOff>
    </xdr:from>
    <xdr:to>
      <xdr:col>1</xdr:col>
      <xdr:colOff>1238250</xdr:colOff>
      <xdr:row>53</xdr:row>
      <xdr:rowOff>942975</xdr:rowOff>
    </xdr:to>
    <xdr:pic>
      <xdr:nvPicPr>
        <xdr:cNvPr id="1216" name="Picture 1163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38423850"/>
          <a:ext cx="1190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337</xdr:row>
      <xdr:rowOff>95250</xdr:rowOff>
    </xdr:from>
    <xdr:to>
      <xdr:col>1</xdr:col>
      <xdr:colOff>1228725</xdr:colOff>
      <xdr:row>338</xdr:row>
      <xdr:rowOff>2720</xdr:rowOff>
    </xdr:to>
    <xdr:pic>
      <xdr:nvPicPr>
        <xdr:cNvPr id="1217" name="Picture 1170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904875" y="252860175"/>
          <a:ext cx="1209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52</xdr:row>
      <xdr:rowOff>66675</xdr:rowOff>
    </xdr:from>
    <xdr:to>
      <xdr:col>1</xdr:col>
      <xdr:colOff>1228725</xdr:colOff>
      <xdr:row>52</xdr:row>
      <xdr:rowOff>1085850</xdr:rowOff>
    </xdr:to>
    <xdr:pic>
      <xdr:nvPicPr>
        <xdr:cNvPr id="1218" name="Picture 1160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895350" y="37252275"/>
          <a:ext cx="12192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263</xdr:row>
      <xdr:rowOff>28575</xdr:rowOff>
    </xdr:from>
    <xdr:to>
      <xdr:col>1</xdr:col>
      <xdr:colOff>1066800</xdr:colOff>
      <xdr:row>264</xdr:row>
      <xdr:rowOff>2</xdr:rowOff>
    </xdr:to>
    <xdr:pic>
      <xdr:nvPicPr>
        <xdr:cNvPr id="1219" name="Рисунок 406" descr="http://mpsport.ru/images/aqua/01-05.jpg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21265515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106</xdr:row>
      <xdr:rowOff>19050</xdr:rowOff>
    </xdr:from>
    <xdr:to>
      <xdr:col>1</xdr:col>
      <xdr:colOff>1028700</xdr:colOff>
      <xdr:row>106</xdr:row>
      <xdr:rowOff>1247775</xdr:rowOff>
    </xdr:to>
    <xdr:pic>
      <xdr:nvPicPr>
        <xdr:cNvPr id="1220" name="Рисунок 493" descr="02-66.jpg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152525" y="78695550"/>
          <a:ext cx="7620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110</xdr:row>
      <xdr:rowOff>28575</xdr:rowOff>
    </xdr:from>
    <xdr:to>
      <xdr:col>1</xdr:col>
      <xdr:colOff>1181100</xdr:colOff>
      <xdr:row>110</xdr:row>
      <xdr:rowOff>1847850</xdr:rowOff>
    </xdr:to>
    <xdr:pic>
      <xdr:nvPicPr>
        <xdr:cNvPr id="1222" name="Рисунок 495" descr="02-72.jpg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962025" y="83953350"/>
          <a:ext cx="11049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111</xdr:row>
      <xdr:rowOff>19050</xdr:rowOff>
    </xdr:from>
    <xdr:to>
      <xdr:col>1</xdr:col>
      <xdr:colOff>1238250</xdr:colOff>
      <xdr:row>112</xdr:row>
      <xdr:rowOff>1</xdr:rowOff>
    </xdr:to>
    <xdr:pic>
      <xdr:nvPicPr>
        <xdr:cNvPr id="1223" name="Рисунок 497" descr="02-73.jpg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904875" y="85839300"/>
          <a:ext cx="12192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109</xdr:row>
      <xdr:rowOff>28575</xdr:rowOff>
    </xdr:from>
    <xdr:to>
      <xdr:col>1</xdr:col>
      <xdr:colOff>1228725</xdr:colOff>
      <xdr:row>109</xdr:row>
      <xdr:rowOff>1543050</xdr:rowOff>
    </xdr:to>
    <xdr:pic>
      <xdr:nvPicPr>
        <xdr:cNvPr id="1224" name="Рисунок 498" descr="02-71.jpg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895350" y="82381725"/>
          <a:ext cx="12192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108</xdr:row>
      <xdr:rowOff>9525</xdr:rowOff>
    </xdr:from>
    <xdr:to>
      <xdr:col>1</xdr:col>
      <xdr:colOff>1200150</xdr:colOff>
      <xdr:row>109</xdr:row>
      <xdr:rowOff>0</xdr:rowOff>
    </xdr:to>
    <xdr:pic>
      <xdr:nvPicPr>
        <xdr:cNvPr id="1225" name="Рисунок 499" descr="02-70.jpg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933450" y="80800575"/>
          <a:ext cx="11525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334</xdr:row>
      <xdr:rowOff>57150</xdr:rowOff>
    </xdr:from>
    <xdr:to>
      <xdr:col>1</xdr:col>
      <xdr:colOff>1238250</xdr:colOff>
      <xdr:row>335</xdr:row>
      <xdr:rowOff>0</xdr:rowOff>
    </xdr:to>
    <xdr:pic>
      <xdr:nvPicPr>
        <xdr:cNvPr id="1228" name="Рисунок 502" descr="07-12.jpg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250107450"/>
          <a:ext cx="1219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199</xdr:row>
      <xdr:rowOff>9525</xdr:rowOff>
    </xdr:from>
    <xdr:to>
      <xdr:col>1</xdr:col>
      <xdr:colOff>942975</xdr:colOff>
      <xdr:row>199</xdr:row>
      <xdr:rowOff>685800</xdr:rowOff>
    </xdr:to>
    <xdr:pic>
      <xdr:nvPicPr>
        <xdr:cNvPr id="1229" name="Рисунок 503" descr="03-42_03-51.jpg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63096575"/>
          <a:ext cx="666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200</xdr:row>
      <xdr:rowOff>9525</xdr:rowOff>
    </xdr:from>
    <xdr:to>
      <xdr:col>1</xdr:col>
      <xdr:colOff>942975</xdr:colOff>
      <xdr:row>200</xdr:row>
      <xdr:rowOff>685800</xdr:rowOff>
    </xdr:to>
    <xdr:pic>
      <xdr:nvPicPr>
        <xdr:cNvPr id="1230" name="Рисунок 504" descr="03-42_03-51.jpg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63839525"/>
          <a:ext cx="666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201</xdr:row>
      <xdr:rowOff>19050</xdr:rowOff>
    </xdr:from>
    <xdr:to>
      <xdr:col>1</xdr:col>
      <xdr:colOff>1095375</xdr:colOff>
      <xdr:row>201</xdr:row>
      <xdr:rowOff>904875</xdr:rowOff>
    </xdr:to>
    <xdr:pic>
      <xdr:nvPicPr>
        <xdr:cNvPr id="1231" name="Рисунок 506" descr="03-62_03-63.jpg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028700" y="16454437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202</xdr:row>
      <xdr:rowOff>19050</xdr:rowOff>
    </xdr:from>
    <xdr:to>
      <xdr:col>1</xdr:col>
      <xdr:colOff>1095375</xdr:colOff>
      <xdr:row>202</xdr:row>
      <xdr:rowOff>904875</xdr:rowOff>
    </xdr:to>
    <xdr:pic>
      <xdr:nvPicPr>
        <xdr:cNvPr id="1232" name="Рисунок 507" descr="03-62_03-63.jpg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028700" y="16545877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55</xdr:row>
      <xdr:rowOff>9525</xdr:rowOff>
    </xdr:from>
    <xdr:to>
      <xdr:col>1</xdr:col>
      <xdr:colOff>1152525</xdr:colOff>
      <xdr:row>55</xdr:row>
      <xdr:rowOff>714375</xdr:rowOff>
    </xdr:to>
    <xdr:pic>
      <xdr:nvPicPr>
        <xdr:cNvPr id="1233" name="Рисунок 513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009650" y="4008120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69</xdr:row>
      <xdr:rowOff>133350</xdr:rowOff>
    </xdr:from>
    <xdr:to>
      <xdr:col>1</xdr:col>
      <xdr:colOff>1219200</xdr:colOff>
      <xdr:row>69</xdr:row>
      <xdr:rowOff>704850</xdr:rowOff>
    </xdr:to>
    <xdr:pic>
      <xdr:nvPicPr>
        <xdr:cNvPr id="1234" name="Picture 159" descr="mpsport.ru_images_stories_virtuemart_product_3-4.jpg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933450" y="52558950"/>
          <a:ext cx="11715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70</xdr:row>
      <xdr:rowOff>66675</xdr:rowOff>
    </xdr:from>
    <xdr:to>
      <xdr:col>1</xdr:col>
      <xdr:colOff>1238250</xdr:colOff>
      <xdr:row>70</xdr:row>
      <xdr:rowOff>676275</xdr:rowOff>
    </xdr:to>
    <xdr:pic>
      <xdr:nvPicPr>
        <xdr:cNvPr id="1235" name="Picture 159" descr="mpsport.ru_images_stories_virtuemart_product_3-4.jpg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904875" y="53340000"/>
          <a:ext cx="1219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54</xdr:row>
      <xdr:rowOff>57150</xdr:rowOff>
    </xdr:from>
    <xdr:to>
      <xdr:col>1</xdr:col>
      <xdr:colOff>1238250</xdr:colOff>
      <xdr:row>54</xdr:row>
      <xdr:rowOff>714375</xdr:rowOff>
    </xdr:to>
    <xdr:pic>
      <xdr:nvPicPr>
        <xdr:cNvPr id="1236" name="Рисунок 516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933450" y="3940492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71</xdr:row>
      <xdr:rowOff>104775</xdr:rowOff>
    </xdr:from>
    <xdr:to>
      <xdr:col>1</xdr:col>
      <xdr:colOff>1228725</xdr:colOff>
      <xdr:row>71</xdr:row>
      <xdr:rowOff>714375</xdr:rowOff>
    </xdr:to>
    <xdr:pic>
      <xdr:nvPicPr>
        <xdr:cNvPr id="1237" name="Picture 159" descr="mpsport.ru_images_stories_virtuemart_product_3-4.jpg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895350" y="54102000"/>
          <a:ext cx="1219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166</xdr:row>
      <xdr:rowOff>9525</xdr:rowOff>
    </xdr:from>
    <xdr:to>
      <xdr:col>1</xdr:col>
      <xdr:colOff>1057275</xdr:colOff>
      <xdr:row>166</xdr:row>
      <xdr:rowOff>695325</xdr:rowOff>
    </xdr:to>
    <xdr:pic>
      <xdr:nvPicPr>
        <xdr:cNvPr id="1238" name="Рисунок 351" descr="http://mpsport.ru/images/espanders/03-74.jpg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257300" y="13401675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288</xdr:row>
      <xdr:rowOff>9525</xdr:rowOff>
    </xdr:from>
    <xdr:to>
      <xdr:col>1</xdr:col>
      <xdr:colOff>1181100</xdr:colOff>
      <xdr:row>288</xdr:row>
      <xdr:rowOff>704850</xdr:rowOff>
    </xdr:to>
    <xdr:pic>
      <xdr:nvPicPr>
        <xdr:cNvPr id="1241" name="Рисунок 526" descr="01-45 нудл.jpg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962025" y="231381300"/>
          <a:ext cx="1104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264</xdr:row>
      <xdr:rowOff>38100</xdr:rowOff>
    </xdr:from>
    <xdr:to>
      <xdr:col>1</xdr:col>
      <xdr:colOff>1066800</xdr:colOff>
      <xdr:row>265</xdr:row>
      <xdr:rowOff>0</xdr:rowOff>
    </xdr:to>
    <xdr:pic>
      <xdr:nvPicPr>
        <xdr:cNvPr id="1242" name="Рисунок 406" descr="http://mpsport.ru/images/aqua/01-05.jpg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143000" y="213388575"/>
          <a:ext cx="8096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265</xdr:row>
      <xdr:rowOff>19050</xdr:rowOff>
    </xdr:from>
    <xdr:to>
      <xdr:col>1</xdr:col>
      <xdr:colOff>1057275</xdr:colOff>
      <xdr:row>265</xdr:row>
      <xdr:rowOff>714375</xdr:rowOff>
    </xdr:to>
    <xdr:pic>
      <xdr:nvPicPr>
        <xdr:cNvPr id="1243" name="Рисунок 406" descr="http://mpsport.ru/images/aqua/01-05.jpg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133475" y="21412200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115</xdr:row>
      <xdr:rowOff>9525</xdr:rowOff>
    </xdr:from>
    <xdr:to>
      <xdr:col>1</xdr:col>
      <xdr:colOff>1228725</xdr:colOff>
      <xdr:row>115</xdr:row>
      <xdr:rowOff>704850</xdr:rowOff>
    </xdr:to>
    <xdr:pic>
      <xdr:nvPicPr>
        <xdr:cNvPr id="1244" name="Рисунок 525" descr="02-32b.jpg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933450" y="89725500"/>
          <a:ext cx="1181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37</xdr:row>
      <xdr:rowOff>47625</xdr:rowOff>
    </xdr:from>
    <xdr:to>
      <xdr:col>1</xdr:col>
      <xdr:colOff>1038225</xdr:colOff>
      <xdr:row>37</xdr:row>
      <xdr:rowOff>847725</xdr:rowOff>
    </xdr:to>
    <xdr:pic>
      <xdr:nvPicPr>
        <xdr:cNvPr id="1247" name="Picture 7757" descr="02-01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028700" y="2657475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267</xdr:row>
      <xdr:rowOff>19050</xdr:rowOff>
    </xdr:from>
    <xdr:to>
      <xdr:col>1</xdr:col>
      <xdr:colOff>1047750</xdr:colOff>
      <xdr:row>268</xdr:row>
      <xdr:rowOff>1</xdr:rowOff>
    </xdr:to>
    <xdr:pic>
      <xdr:nvPicPr>
        <xdr:cNvPr id="1248" name="Рисунок 1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104900" y="215569800"/>
          <a:ext cx="8286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116</xdr:row>
      <xdr:rowOff>28575</xdr:rowOff>
    </xdr:from>
    <xdr:to>
      <xdr:col>1</xdr:col>
      <xdr:colOff>1219200</xdr:colOff>
      <xdr:row>116</xdr:row>
      <xdr:rowOff>1257300</xdr:rowOff>
    </xdr:to>
    <xdr:pic>
      <xdr:nvPicPr>
        <xdr:cNvPr id="1249" name="Picture 13490" descr="02-07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914400" y="90477975"/>
          <a:ext cx="11906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297</xdr:row>
      <xdr:rowOff>28575</xdr:rowOff>
    </xdr:from>
    <xdr:to>
      <xdr:col>1</xdr:col>
      <xdr:colOff>1057275</xdr:colOff>
      <xdr:row>297</xdr:row>
      <xdr:rowOff>685800</xdr:rowOff>
    </xdr:to>
    <xdr:pic>
      <xdr:nvPicPr>
        <xdr:cNvPr id="1250" name="Picture 13491" descr="01-50 (1)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047750" y="236562900"/>
          <a:ext cx="895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66</xdr:row>
      <xdr:rowOff>38100</xdr:rowOff>
    </xdr:from>
    <xdr:to>
      <xdr:col>1</xdr:col>
      <xdr:colOff>1143000</xdr:colOff>
      <xdr:row>66</xdr:row>
      <xdr:rowOff>895350</xdr:rowOff>
    </xdr:to>
    <xdr:pic>
      <xdr:nvPicPr>
        <xdr:cNvPr id="1251" name="Picture 13500" descr="02-108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962025" y="49434750"/>
          <a:ext cx="1066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118</xdr:row>
      <xdr:rowOff>19050</xdr:rowOff>
    </xdr:from>
    <xdr:to>
      <xdr:col>1</xdr:col>
      <xdr:colOff>1152525</xdr:colOff>
      <xdr:row>118</xdr:row>
      <xdr:rowOff>876300</xdr:rowOff>
    </xdr:to>
    <xdr:pic>
      <xdr:nvPicPr>
        <xdr:cNvPr id="1252" name="Picture 13501" descr="02-108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971550" y="92506800"/>
          <a:ext cx="1066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64</xdr:row>
      <xdr:rowOff>57150</xdr:rowOff>
    </xdr:from>
    <xdr:to>
      <xdr:col>1</xdr:col>
      <xdr:colOff>1228725</xdr:colOff>
      <xdr:row>64</xdr:row>
      <xdr:rowOff>685800</xdr:rowOff>
    </xdr:to>
    <xdr:pic>
      <xdr:nvPicPr>
        <xdr:cNvPr id="1253" name="Рисунок 308" descr="http://mpsport.ru/images/nastolnye_igri/02-116b.jpg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895350" y="47882175"/>
          <a:ext cx="1219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241</xdr:row>
      <xdr:rowOff>9525</xdr:rowOff>
    </xdr:from>
    <xdr:to>
      <xdr:col>1</xdr:col>
      <xdr:colOff>1104900</xdr:colOff>
      <xdr:row>241</xdr:row>
      <xdr:rowOff>885825</xdr:rowOff>
    </xdr:to>
    <xdr:pic>
      <xdr:nvPicPr>
        <xdr:cNvPr id="1254" name="Picture 13505" descr="вираж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114425" y="19631977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67</xdr:row>
      <xdr:rowOff>9525</xdr:rowOff>
    </xdr:from>
    <xdr:to>
      <xdr:col>1</xdr:col>
      <xdr:colOff>1114425</xdr:colOff>
      <xdr:row>67</xdr:row>
      <xdr:rowOff>914400</xdr:rowOff>
    </xdr:to>
    <xdr:pic>
      <xdr:nvPicPr>
        <xdr:cNvPr id="1256" name="Picture 13509" descr="02-137 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50349150"/>
          <a:ext cx="1000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68</xdr:row>
      <xdr:rowOff>28575</xdr:rowOff>
    </xdr:from>
    <xdr:to>
      <xdr:col>1</xdr:col>
      <xdr:colOff>1162050</xdr:colOff>
      <xdr:row>68</xdr:row>
      <xdr:rowOff>1133475</xdr:rowOff>
    </xdr:to>
    <xdr:pic>
      <xdr:nvPicPr>
        <xdr:cNvPr id="1257" name="Picture 13510" descr="02-138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962025" y="51301650"/>
          <a:ext cx="1085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335</xdr:row>
      <xdr:rowOff>19050</xdr:rowOff>
    </xdr:from>
    <xdr:to>
      <xdr:col>1</xdr:col>
      <xdr:colOff>1028700</xdr:colOff>
      <xdr:row>336</xdr:row>
      <xdr:rowOff>1</xdr:rowOff>
    </xdr:to>
    <xdr:pic>
      <xdr:nvPicPr>
        <xdr:cNvPr id="1258" name="Picture 13512" descr="07-39 волна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50536075"/>
          <a:ext cx="752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47625</xdr:rowOff>
    </xdr:from>
    <xdr:to>
      <xdr:col>1</xdr:col>
      <xdr:colOff>1247775</xdr:colOff>
      <xdr:row>46</xdr:row>
      <xdr:rowOff>714375</xdr:rowOff>
    </xdr:to>
    <xdr:pic>
      <xdr:nvPicPr>
        <xdr:cNvPr id="1259" name="Picture 13514" descr="02-21b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904875" y="32985075"/>
          <a:ext cx="1228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136</xdr:row>
      <xdr:rowOff>57150</xdr:rowOff>
    </xdr:from>
    <xdr:to>
      <xdr:col>1</xdr:col>
      <xdr:colOff>1257300</xdr:colOff>
      <xdr:row>136</xdr:row>
      <xdr:rowOff>457200</xdr:rowOff>
    </xdr:to>
    <xdr:pic>
      <xdr:nvPicPr>
        <xdr:cNvPr id="1261" name="Picture 13517" descr="03-18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07927775"/>
          <a:ext cx="1238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137</xdr:row>
      <xdr:rowOff>76200</xdr:rowOff>
    </xdr:from>
    <xdr:to>
      <xdr:col>1</xdr:col>
      <xdr:colOff>1228725</xdr:colOff>
      <xdr:row>137</xdr:row>
      <xdr:rowOff>485775</xdr:rowOff>
    </xdr:to>
    <xdr:pic>
      <xdr:nvPicPr>
        <xdr:cNvPr id="1262" name="Picture 13518" descr="03-19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904875" y="108461175"/>
          <a:ext cx="1209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328</xdr:row>
      <xdr:rowOff>95250</xdr:rowOff>
    </xdr:from>
    <xdr:to>
      <xdr:col>1</xdr:col>
      <xdr:colOff>1228725</xdr:colOff>
      <xdr:row>328</xdr:row>
      <xdr:rowOff>876300</xdr:rowOff>
    </xdr:to>
    <xdr:pic>
      <xdr:nvPicPr>
        <xdr:cNvPr id="1265" name="Picture 13531" descr="07-43b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933450" y="248069100"/>
          <a:ext cx="11811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210</xdr:row>
      <xdr:rowOff>695325</xdr:rowOff>
    </xdr:from>
    <xdr:to>
      <xdr:col>1</xdr:col>
      <xdr:colOff>1266825</xdr:colOff>
      <xdr:row>212</xdr:row>
      <xdr:rowOff>57148</xdr:rowOff>
    </xdr:to>
    <xdr:pic>
      <xdr:nvPicPr>
        <xdr:cNvPr id="1266" name="Picture 13532" descr="03-43к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1421425"/>
          <a:ext cx="1323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213</xdr:row>
      <xdr:rowOff>28575</xdr:rowOff>
    </xdr:from>
    <xdr:to>
      <xdr:col>1</xdr:col>
      <xdr:colOff>1047750</xdr:colOff>
      <xdr:row>213</xdr:row>
      <xdr:rowOff>1209675</xdr:rowOff>
    </xdr:to>
    <xdr:pic>
      <xdr:nvPicPr>
        <xdr:cNvPr id="1267" name="Picture 13533" descr="03-96к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1066800" y="173631225"/>
          <a:ext cx="8667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214</xdr:row>
      <xdr:rowOff>28575</xdr:rowOff>
    </xdr:from>
    <xdr:to>
      <xdr:col>1</xdr:col>
      <xdr:colOff>981075</xdr:colOff>
      <xdr:row>214</xdr:row>
      <xdr:rowOff>1152525</xdr:rowOff>
    </xdr:to>
    <xdr:pic>
      <xdr:nvPicPr>
        <xdr:cNvPr id="1268" name="Picture 13534" descr="03-97к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174850425"/>
          <a:ext cx="8286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94</xdr:row>
      <xdr:rowOff>28575</xdr:rowOff>
    </xdr:from>
    <xdr:to>
      <xdr:col>1</xdr:col>
      <xdr:colOff>1209675</xdr:colOff>
      <xdr:row>94</xdr:row>
      <xdr:rowOff>609600</xdr:rowOff>
    </xdr:to>
    <xdr:pic>
      <xdr:nvPicPr>
        <xdr:cNvPr id="1269" name="Picture 13535" descr="02-11 обрез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933450" y="70627875"/>
          <a:ext cx="1162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95</xdr:row>
      <xdr:rowOff>38100</xdr:rowOff>
    </xdr:from>
    <xdr:to>
      <xdr:col>1</xdr:col>
      <xdr:colOff>1219200</xdr:colOff>
      <xdr:row>95</xdr:row>
      <xdr:rowOff>619125</xdr:rowOff>
    </xdr:to>
    <xdr:pic>
      <xdr:nvPicPr>
        <xdr:cNvPr id="1270" name="Picture 13536" descr="02-11 обрез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942975" y="71275575"/>
          <a:ext cx="1162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315</xdr:row>
      <xdr:rowOff>152400</xdr:rowOff>
    </xdr:from>
    <xdr:to>
      <xdr:col>1</xdr:col>
      <xdr:colOff>1162050</xdr:colOff>
      <xdr:row>317</xdr:row>
      <xdr:rowOff>47626</xdr:rowOff>
    </xdr:to>
    <xdr:pic>
      <xdr:nvPicPr>
        <xdr:cNvPr id="1271" name="Picture 13537" descr="2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971550" y="241353975"/>
          <a:ext cx="1076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317</xdr:row>
      <xdr:rowOff>19050</xdr:rowOff>
    </xdr:from>
    <xdr:to>
      <xdr:col>1</xdr:col>
      <xdr:colOff>1143000</xdr:colOff>
      <xdr:row>318</xdr:row>
      <xdr:rowOff>5291</xdr:rowOff>
    </xdr:to>
    <xdr:pic>
      <xdr:nvPicPr>
        <xdr:cNvPr id="1272" name="Picture 13542" descr="1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1000125" y="242249325"/>
          <a:ext cx="1028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268</xdr:row>
      <xdr:rowOff>9525</xdr:rowOff>
    </xdr:from>
    <xdr:to>
      <xdr:col>1</xdr:col>
      <xdr:colOff>1076325</xdr:colOff>
      <xdr:row>268</xdr:row>
      <xdr:rowOff>1047750</xdr:rowOff>
    </xdr:to>
    <xdr:pic>
      <xdr:nvPicPr>
        <xdr:cNvPr id="1274" name="Picture 18074" descr="01-11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1152525" y="216284175"/>
          <a:ext cx="8096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269</xdr:row>
      <xdr:rowOff>19050</xdr:rowOff>
    </xdr:from>
    <xdr:to>
      <xdr:col>1</xdr:col>
      <xdr:colOff>1114425</xdr:colOff>
      <xdr:row>269</xdr:row>
      <xdr:rowOff>1285875</xdr:rowOff>
    </xdr:to>
    <xdr:pic>
      <xdr:nvPicPr>
        <xdr:cNvPr id="1275" name="Picture 18075" descr="01-12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1000125" y="217370025"/>
          <a:ext cx="10001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56</xdr:row>
      <xdr:rowOff>9525</xdr:rowOff>
    </xdr:from>
    <xdr:to>
      <xdr:col>1</xdr:col>
      <xdr:colOff>847725</xdr:colOff>
      <xdr:row>56</xdr:row>
      <xdr:rowOff>676275</xdr:rowOff>
    </xdr:to>
    <xdr:pic>
      <xdr:nvPicPr>
        <xdr:cNvPr id="1276" name="Рисунок 2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1228725" y="4080510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57</xdr:row>
      <xdr:rowOff>9525</xdr:rowOff>
    </xdr:from>
    <xdr:to>
      <xdr:col>1</xdr:col>
      <xdr:colOff>857250</xdr:colOff>
      <xdr:row>57</xdr:row>
      <xdr:rowOff>676275</xdr:rowOff>
    </xdr:to>
    <xdr:pic>
      <xdr:nvPicPr>
        <xdr:cNvPr id="1277" name="Рисунок 311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1238250" y="4149090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285</xdr:row>
      <xdr:rowOff>104775</xdr:rowOff>
    </xdr:from>
    <xdr:to>
      <xdr:col>1</xdr:col>
      <xdr:colOff>1209675</xdr:colOff>
      <xdr:row>285</xdr:row>
      <xdr:rowOff>1019175</xdr:rowOff>
    </xdr:to>
    <xdr:pic>
      <xdr:nvPicPr>
        <xdr:cNvPr id="1278" name="Picture 32820" descr="обруч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895350" y="228914325"/>
          <a:ext cx="12001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159</xdr:row>
      <xdr:rowOff>19050</xdr:rowOff>
    </xdr:from>
    <xdr:to>
      <xdr:col>1</xdr:col>
      <xdr:colOff>1152525</xdr:colOff>
      <xdr:row>159</xdr:row>
      <xdr:rowOff>714375</xdr:rowOff>
    </xdr:to>
    <xdr:pic>
      <xdr:nvPicPr>
        <xdr:cNvPr id="1279" name="Рисунок 1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1028700" y="128358900"/>
          <a:ext cx="1009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160</xdr:row>
      <xdr:rowOff>19050</xdr:rowOff>
    </xdr:from>
    <xdr:to>
      <xdr:col>1</xdr:col>
      <xdr:colOff>1104900</xdr:colOff>
      <xdr:row>160</xdr:row>
      <xdr:rowOff>981075</xdr:rowOff>
    </xdr:to>
    <xdr:pic>
      <xdr:nvPicPr>
        <xdr:cNvPr id="1280" name="Рисунок 2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971550" y="129082800"/>
          <a:ext cx="10191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161</xdr:row>
      <xdr:rowOff>9525</xdr:rowOff>
    </xdr:from>
    <xdr:to>
      <xdr:col>1</xdr:col>
      <xdr:colOff>1162050</xdr:colOff>
      <xdr:row>161</xdr:row>
      <xdr:rowOff>714375</xdr:rowOff>
    </xdr:to>
    <xdr:pic>
      <xdr:nvPicPr>
        <xdr:cNvPr id="1281" name="Рисунок 3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1019175" y="13007340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162</xdr:row>
      <xdr:rowOff>47625</xdr:rowOff>
    </xdr:from>
    <xdr:to>
      <xdr:col>1</xdr:col>
      <xdr:colOff>1219200</xdr:colOff>
      <xdr:row>162</xdr:row>
      <xdr:rowOff>714375</xdr:rowOff>
    </xdr:to>
    <xdr:pic>
      <xdr:nvPicPr>
        <xdr:cNvPr id="1282" name="Рисунок 4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904875" y="130835400"/>
          <a:ext cx="12001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163</xdr:row>
      <xdr:rowOff>57150</xdr:rowOff>
    </xdr:from>
    <xdr:to>
      <xdr:col>1</xdr:col>
      <xdr:colOff>1162050</xdr:colOff>
      <xdr:row>164</xdr:row>
      <xdr:rowOff>3201</xdr:rowOff>
    </xdr:to>
    <xdr:pic>
      <xdr:nvPicPr>
        <xdr:cNvPr id="1283" name="Рисунок 5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895350" y="131568825"/>
          <a:ext cx="1152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294</xdr:row>
      <xdr:rowOff>19050</xdr:rowOff>
    </xdr:from>
    <xdr:to>
      <xdr:col>1</xdr:col>
      <xdr:colOff>1190625</xdr:colOff>
      <xdr:row>294</xdr:row>
      <xdr:rowOff>942975</xdr:rowOff>
    </xdr:to>
    <xdr:pic>
      <xdr:nvPicPr>
        <xdr:cNvPr id="1284" name="Picture 40565" descr="01-48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1000125" y="235010325"/>
          <a:ext cx="1076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50</xdr:row>
      <xdr:rowOff>19050</xdr:rowOff>
    </xdr:from>
    <xdr:to>
      <xdr:col>1</xdr:col>
      <xdr:colOff>1133475</xdr:colOff>
      <xdr:row>51</xdr:row>
      <xdr:rowOff>0</xdr:rowOff>
    </xdr:to>
    <xdr:pic>
      <xdr:nvPicPr>
        <xdr:cNvPr id="1285" name="Picture 40583" descr="02-25 price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1047750" y="34404300"/>
          <a:ext cx="9715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383</xdr:row>
      <xdr:rowOff>57150</xdr:rowOff>
    </xdr:from>
    <xdr:to>
      <xdr:col>2</xdr:col>
      <xdr:colOff>0</xdr:colOff>
      <xdr:row>383</xdr:row>
      <xdr:rowOff>1905000</xdr:rowOff>
    </xdr:to>
    <xdr:pic>
      <xdr:nvPicPr>
        <xdr:cNvPr id="1286" name="Рисунок 1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838200" y="280911300"/>
          <a:ext cx="13430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384</xdr:row>
      <xdr:rowOff>247650</xdr:rowOff>
    </xdr:from>
    <xdr:to>
      <xdr:col>2</xdr:col>
      <xdr:colOff>9525</xdr:colOff>
      <xdr:row>384</xdr:row>
      <xdr:rowOff>1514475</xdr:rowOff>
    </xdr:to>
    <xdr:pic>
      <xdr:nvPicPr>
        <xdr:cNvPr id="1287" name="Рисунок 2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283102050"/>
          <a:ext cx="13239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387</xdr:row>
      <xdr:rowOff>390525</xdr:rowOff>
    </xdr:from>
    <xdr:to>
      <xdr:col>1</xdr:col>
      <xdr:colOff>1266825</xdr:colOff>
      <xdr:row>387</xdr:row>
      <xdr:rowOff>1971675</xdr:rowOff>
    </xdr:to>
    <xdr:pic>
      <xdr:nvPicPr>
        <xdr:cNvPr id="1292" name="Рисунок 3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57150" y="287140650"/>
          <a:ext cx="20955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1219200</xdr:colOff>
      <xdr:row>386</xdr:row>
      <xdr:rowOff>1038225</xdr:rowOff>
    </xdr:to>
    <xdr:pic>
      <xdr:nvPicPr>
        <xdr:cNvPr id="1293" name="Рисунок 5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885825" y="285635700"/>
          <a:ext cx="12192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336</xdr:row>
      <xdr:rowOff>9525</xdr:rowOff>
    </xdr:from>
    <xdr:to>
      <xdr:col>1</xdr:col>
      <xdr:colOff>1238250</xdr:colOff>
      <xdr:row>336</xdr:row>
      <xdr:rowOff>952500</xdr:rowOff>
    </xdr:to>
    <xdr:pic>
      <xdr:nvPicPr>
        <xdr:cNvPr id="1294" name="Рисунок 7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923925" y="251812425"/>
          <a:ext cx="12001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338</xdr:row>
      <xdr:rowOff>19050</xdr:rowOff>
    </xdr:from>
    <xdr:to>
      <xdr:col>1</xdr:col>
      <xdr:colOff>1085850</xdr:colOff>
      <xdr:row>338</xdr:row>
      <xdr:rowOff>1009650</xdr:rowOff>
    </xdr:to>
    <xdr:pic>
      <xdr:nvPicPr>
        <xdr:cNvPr id="1295" name="Рисунок 8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1000125" y="253679325"/>
          <a:ext cx="971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38</xdr:row>
      <xdr:rowOff>28575</xdr:rowOff>
    </xdr:from>
    <xdr:to>
      <xdr:col>1</xdr:col>
      <xdr:colOff>1066800</xdr:colOff>
      <xdr:row>39</xdr:row>
      <xdr:rowOff>0</xdr:rowOff>
    </xdr:to>
    <xdr:pic>
      <xdr:nvPicPr>
        <xdr:cNvPr id="1296" name="Рисунок 9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1028700" y="27432000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98</xdr:row>
      <xdr:rowOff>9525</xdr:rowOff>
    </xdr:from>
    <xdr:to>
      <xdr:col>1</xdr:col>
      <xdr:colOff>1171575</xdr:colOff>
      <xdr:row>98</xdr:row>
      <xdr:rowOff>1257300</xdr:rowOff>
    </xdr:to>
    <xdr:pic>
      <xdr:nvPicPr>
        <xdr:cNvPr id="1297" name="Рисунок 539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914400" y="72837675"/>
          <a:ext cx="11430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100</xdr:row>
      <xdr:rowOff>542925</xdr:rowOff>
    </xdr:from>
    <xdr:to>
      <xdr:col>1</xdr:col>
      <xdr:colOff>1066800</xdr:colOff>
      <xdr:row>101</xdr:row>
      <xdr:rowOff>542924</xdr:rowOff>
    </xdr:to>
    <xdr:pic>
      <xdr:nvPicPr>
        <xdr:cNvPr id="1298" name="Рисунок 13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1057275" y="75171300"/>
          <a:ext cx="895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87</xdr:row>
      <xdr:rowOff>19050</xdr:rowOff>
    </xdr:from>
    <xdr:to>
      <xdr:col>1</xdr:col>
      <xdr:colOff>1047750</xdr:colOff>
      <xdr:row>88</xdr:row>
      <xdr:rowOff>1</xdr:rowOff>
    </xdr:to>
    <xdr:pic>
      <xdr:nvPicPr>
        <xdr:cNvPr id="1299" name="Рисунок 1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19175" y="68046600"/>
          <a:ext cx="914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58</xdr:row>
      <xdr:rowOff>19050</xdr:rowOff>
    </xdr:from>
    <xdr:to>
      <xdr:col>1</xdr:col>
      <xdr:colOff>1200150</xdr:colOff>
      <xdr:row>58</xdr:row>
      <xdr:rowOff>866775</xdr:rowOff>
    </xdr:to>
    <xdr:pic>
      <xdr:nvPicPr>
        <xdr:cNvPr id="1300" name="Рисунок 2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57275" y="42186225"/>
          <a:ext cx="10287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154</xdr:row>
      <xdr:rowOff>9525</xdr:rowOff>
    </xdr:from>
    <xdr:to>
      <xdr:col>1</xdr:col>
      <xdr:colOff>1181100</xdr:colOff>
      <xdr:row>155</xdr:row>
      <xdr:rowOff>2</xdr:rowOff>
    </xdr:to>
    <xdr:pic>
      <xdr:nvPicPr>
        <xdr:cNvPr id="1303" name="Рисунок 4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5" y="1247298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183</xdr:row>
      <xdr:rowOff>9525</xdr:rowOff>
    </xdr:from>
    <xdr:to>
      <xdr:col>1</xdr:col>
      <xdr:colOff>1209675</xdr:colOff>
      <xdr:row>184</xdr:row>
      <xdr:rowOff>7202</xdr:rowOff>
    </xdr:to>
    <xdr:pic>
      <xdr:nvPicPr>
        <xdr:cNvPr id="1304" name="Рисунок 525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1085850" y="1508569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127</xdr:row>
      <xdr:rowOff>28575</xdr:rowOff>
    </xdr:from>
    <xdr:to>
      <xdr:col>1</xdr:col>
      <xdr:colOff>1152525</xdr:colOff>
      <xdr:row>127</xdr:row>
      <xdr:rowOff>704850</xdr:rowOff>
    </xdr:to>
    <xdr:pic>
      <xdr:nvPicPr>
        <xdr:cNvPr id="1309" name="Рисунок 7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1019175" y="99269550"/>
          <a:ext cx="1019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128</xdr:row>
      <xdr:rowOff>57150</xdr:rowOff>
    </xdr:from>
    <xdr:to>
      <xdr:col>1</xdr:col>
      <xdr:colOff>1238250</xdr:colOff>
      <xdr:row>129</xdr:row>
      <xdr:rowOff>1</xdr:rowOff>
    </xdr:to>
    <xdr:pic>
      <xdr:nvPicPr>
        <xdr:cNvPr id="1310" name="Рисунок 8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00022025"/>
          <a:ext cx="1219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124</xdr:row>
      <xdr:rowOff>28575</xdr:rowOff>
    </xdr:from>
    <xdr:to>
      <xdr:col>1</xdr:col>
      <xdr:colOff>1257300</xdr:colOff>
      <xdr:row>124</xdr:row>
      <xdr:rowOff>704850</xdr:rowOff>
    </xdr:to>
    <xdr:pic>
      <xdr:nvPicPr>
        <xdr:cNvPr id="1311" name="Рисунок 9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028700" y="96364425"/>
          <a:ext cx="1114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353</xdr:row>
      <xdr:rowOff>9525</xdr:rowOff>
    </xdr:from>
    <xdr:to>
      <xdr:col>1</xdr:col>
      <xdr:colOff>1247775</xdr:colOff>
      <xdr:row>353</xdr:row>
      <xdr:rowOff>1600200</xdr:rowOff>
    </xdr:to>
    <xdr:pic>
      <xdr:nvPicPr>
        <xdr:cNvPr id="1312" name="Рисунок 513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904875" y="268138275"/>
          <a:ext cx="12287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352</xdr:row>
      <xdr:rowOff>38100</xdr:rowOff>
    </xdr:from>
    <xdr:to>
      <xdr:col>1</xdr:col>
      <xdr:colOff>1257300</xdr:colOff>
      <xdr:row>352</xdr:row>
      <xdr:rowOff>1247775</xdr:rowOff>
    </xdr:to>
    <xdr:pic>
      <xdr:nvPicPr>
        <xdr:cNvPr id="1314" name="Picture 56326" descr="07-52 pric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904875" y="266909550"/>
          <a:ext cx="1238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354</xdr:row>
      <xdr:rowOff>19050</xdr:rowOff>
    </xdr:from>
    <xdr:to>
      <xdr:col>1</xdr:col>
      <xdr:colOff>1247775</xdr:colOff>
      <xdr:row>354</xdr:row>
      <xdr:rowOff>1581150</xdr:rowOff>
    </xdr:to>
    <xdr:pic>
      <xdr:nvPicPr>
        <xdr:cNvPr id="1315" name="Picture 56327" descr="07-54 pric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923925" y="269757525"/>
          <a:ext cx="12096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350</xdr:row>
      <xdr:rowOff>85725</xdr:rowOff>
    </xdr:from>
    <xdr:to>
      <xdr:col>1</xdr:col>
      <xdr:colOff>1285875</xdr:colOff>
      <xdr:row>350</xdr:row>
      <xdr:rowOff>1085850</xdr:rowOff>
    </xdr:to>
    <xdr:pic>
      <xdr:nvPicPr>
        <xdr:cNvPr id="1316" name="Picture 56328" descr="07-50 pric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904875" y="264575925"/>
          <a:ext cx="1266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</xdr:row>
      <xdr:rowOff>28575</xdr:rowOff>
    </xdr:from>
    <xdr:to>
      <xdr:col>1</xdr:col>
      <xdr:colOff>1209675</xdr:colOff>
      <xdr:row>33</xdr:row>
      <xdr:rowOff>1076325</xdr:rowOff>
    </xdr:to>
    <xdr:pic>
      <xdr:nvPicPr>
        <xdr:cNvPr id="1317" name="Picture 56331" descr="02-139-removebg-preview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923925" y="23736300"/>
          <a:ext cx="11715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388</xdr:row>
      <xdr:rowOff>28575</xdr:rowOff>
    </xdr:from>
    <xdr:to>
      <xdr:col>1</xdr:col>
      <xdr:colOff>1162050</xdr:colOff>
      <xdr:row>388</xdr:row>
      <xdr:rowOff>1266825</xdr:rowOff>
    </xdr:to>
    <xdr:pic>
      <xdr:nvPicPr>
        <xdr:cNvPr id="1335" name="Picture 1135" descr="л005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981075" y="289093275"/>
          <a:ext cx="10668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415</xdr:row>
      <xdr:rowOff>19050</xdr:rowOff>
    </xdr:from>
    <xdr:to>
      <xdr:col>1</xdr:col>
      <xdr:colOff>838200</xdr:colOff>
      <xdr:row>415</xdr:row>
      <xdr:rowOff>666750</xdr:rowOff>
    </xdr:to>
    <xdr:pic>
      <xdr:nvPicPr>
        <xdr:cNvPr id="1336" name="Picture 151" descr="08-04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962025" y="311696100"/>
          <a:ext cx="762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304800</xdr:colOff>
      <xdr:row>403</xdr:row>
      <xdr:rowOff>304800</xdr:rowOff>
    </xdr:to>
    <xdr:sp macro="" textlink="">
      <xdr:nvSpPr>
        <xdr:cNvPr id="1337" name="AutoShape 1024" descr="data:image/png;base64,iVBORw0KGgoAAAANSUhEUgAAAGcAAABFCAYAAABXJfjEAAAAAXNSR0IArs4c6QAAIABJREFUeF7lfXmQ3ddV5nfvb3t7791qSd1aWpJlebel2LKzeHeWChDIbAwxSxICQwEzVVRNFVMsf0CqmBkYGIYMNQOExIDDkElCiGNMbOMtXhLLjhdZ+9JSSy211Hu/9377nfrO/f1abU8CVWBQqvKS5379+q33u+ec73znnCuVZZkBAKWUXI0xyPNcro7j8E/Isgyu6yJNU2it5T7+5P1rL7yPz+Pr8LF8Di98zbWvX94u/8a/81peyr/zZ/l65fu+6Q3/wb/kgEkBvqVyYJQDfpMszWHSFJ4GNBKYPIX2KjBOIA+1XwbIFb8TYNSbPwC/rb70NYqHr73DPiHLcv4HCikcJPZFvCqM9pAWL8lHqjRNDReBlxIULkS5QASAC8f7SkDKhVoLQrm4Jajlgq8FrAR/7Wbg48v3LkFf+7i17/0PxuLbPpGryxWQTwN+Cu7TlBtOKTgCEODyhvzVPq54wiWk7Au85f61b1iCYx/H35IcSNIMBDNwc+RpAu24gOPLO60+g5ZTLrLneavWUFoF/0YL4iLxPt5+q2Wtva/c7byPwJSWyPtLoEpw+XprrbXcACVg5Vfka5Ub6O0AiF++tHkuvZblMDBQCDOgk+XoJjGOnD6PM3Mh4FaQy0OMWI0sMr0MCk9TLLsCrWEtkPY5xE8WXG4aDPU0cMMV61HVCkGeQ0cxKr676qn4ugJ3nuemdDvlLqVLKhdcXrMAxvd9WaTSmng/XRd/X2ttpStaWVnByZMnMTY2Jq8RhiGazSbm5ubQbrexceNG1Ov1Vde11qJKUHnf2w0Ol4/ugwvmwUCLi8uRQSNWLma7KR5/7TS+8MQbmFxxsOw0kRqNLM+RESA+VxMYC3Iubln8EJTKi52voAyQZtZRaaWhtBJr2RhE2L2lhTv3bMHuTUMY8nzUlEFAn2j46jYciFvjwpbx5KmnnsLg4KD8MUmsPyQotKput4upqSls374dURShVqthenoaQRDIbd739NNP46677sLOnTvxpS99Ca+99hpGRkawdetWvP7667j11lvx5S9/Gb29vfiRH/kRAe7w4cOI41juIyj8LASv0WhgeHgY1Wr1bbWcEhx+N8+kUCYGTAajfCzEwKOvHMNnHz+MmayFtvERMc7AIDfWNghQkhGoEhxuYAWjBOpVLycbTMKCjdFKMTTk8PMVNNBGv5fh5ok+/Pt/cRs2VX1U+OycG8UBCCbB4auV4Hzyk59EpVLB4uIi9uzZg+eee04WnYAsLS2B1kDL6O/vR09PjwB3+vRpjI+PY2ZmBt/4xjfwkY98BHfffTeOHDmCl156Sf42OjoqwF1zzTUC5JNPPimP2bJlCz71qU/h0KFDuOWWWzAwMIBnnnlGrOv+++/HbbfdJhvj7XZr4nxMBm1iKAZlASDA0Zll/PGjL+OpYx1E9fUIcxKfBJlJkeYGmVHgisVZJpaWq0tOMUEqIIqLLEgOARF3KKZFh6XhKgcuNPx0BUNujHt2DeDnPrQXY4GLgO8TJ9Bu1YJTMqtOp4MXXngBZ86ckcXYu3evLCJ/5yJ+/etfxz333COuiYBxN3DhCBDdExd4cnIS73vf+7Br1y4Bg9Z21VVXCfgXL14UQPnBT506hRtuuEHAfuyxx+RvfBw3AcHm83bv3o0NGzaIW3t72Zp11WRsZEzcbGRsi6HBwy8ewv956gDm3EG03T7k2kWWtOUxBIfA8Fk53Ry0WA8dF0GJSxCKnxImCA6triA+JBu86fgVuHmKuumiPzyHn/vgbnzk3TtRTRO4EqNcG3PWBn9aTBk/uOAEjJcHHnhAFuxHf/RHZeevDfRl3KFr4oVuiPfx8fxQfHwZp8rHlvGKj+HtEoAy1vE+Al+ShLcVHNnVKZdM3FQCB6EBXjl+Dp9/Yj+Oz+dYQh2hriLNuNtTG3eNZVqpWIwjQMnvYlFAwvvp3op0ZC15uQQOXZxBImA5CFyFwWQW1zVD/Jefvg/bemtwMr4foMgGuKtL1sTFolvjYj700EO49957xffTpfExvL32UuZAJXHgTwJMoAgSX5uxi0DTwkorJUhrXZUQjbxgb/l3zoveDrYm+9xkSI1CCI3ZOMe+E7P42jeP4ci5LkITAEENcU4LyWHEshhrlNyXkgoTMrq3VXBypIqMz5IDeQ5dHP+/6tYsW/NVhoioBn0waYZ6Mo9NOI8/+oUP4IbhXjjGckmxnPILcxFL6rx//3488sgjEi82bdokTGt+fl7cDi/lThgaGsKJEyckRjCerF+/Ho8//jief/55IQWMIYxDdJFHjx5Fq9XCHXfcIcC9uO9FVCpVDPT3C/ie68H1XKxfP4p6vUEPYJlOkWO9Ocf4x8GUmRxLUYSD04t44rUp7Du5iLm8huXMtclgSqdlA7TrcLMwUdWIcoM4Iyh0cQSIYBlhbbzN1RRwipgjP/My5pC257RTZNpFpFvivvxsGZvURfzOT78Ht2/sgS/vZKzlrN31gphS+OVf/mWJB1z8Y8eOScwhAIwZtB6Cd/78eQnYjBEXLlzAL/7iL0qs4eN///d/H/fdd5/c5uNpYQ8++KAwt1/6pV9CFMf4lV/9FSwsLOJdt70Lsxcu4szUFAaH+/FTP/0x7NmzG8poGCYWmk6aOYjGUpiiyx1N3y1fgMSTX1Fyx+LK/VmQpuJOmz7a/84ud/HasXM4dGYO5xdjnF9OsZS56BofmeLScJHJELjKtOacO6Sg0A6SjADxSuvLkeV0U0Ci3CIfsh8mo2kVKgdtQFyVpruKYBwHiQ7kezhpjJ6sjV//17fgY9c1hQn63BAlOG/dh5/97GfFPREM7nYGetJeAkGmxsWmC+T9tCr+/sM//MMS5B9++GEBj+yLJGLdunW48847hTITeAb6w8eO4MCRI4jDBLPTM0i7ETZv2YS5xRnsufkG3HzzLXCdQDh/7jg4fmEWh6cX8MrxCzg1G6OdeYjiXICpOjlqrkHFNfA9DVcIhCURjGE2T9JwNJNpYLmb4NxyjIWIu1/bhc0pyzjgK9Jt2ThCEmCJgNE2SdWeK/ElThKJG3R3xDwxQGgciVEEVtGishxKEnGrPqzmk8gsNacbVMyzFNwowSf2juN3PjQhrpL0/tuCQ5dFN8OfJSMjMSgVhFIx4JuRtZVvSgthvFpeXpbYwtvl88jwCCBfk/EmiiOkjDFM/ELmGQaB70nS5gYOKrU6lOYu1XjtTBuPvHwSJ+ZCTC8lODPfQWRcKMeFrwxqnkEz0Gj5LiquA1cYkrUUp5CiaEqSCCqrbcXIhWWJzEUwuIDMYxhTZGEJjqHChkTymtQuuku3ZxeeIHGRCSLBjcngxOAIhNUFJe6rwggp6fFvyJEzWRVwcgHSiw0+uMnF5//drRLP8uw7gFOyjfLnWgGz8IKrUk7JokoVoWR6JRCX4oWNHfzApWyT08ShoY22qZvK+bHFfyfcxUrjlSMX8IVnz+LokocLYYqL7Q4irrBLuUPB0wYVlaPua/T4AeqOK+CIuEKX52i4BKgASwtN5WcgPJlYg1gKdTUCpTTSnCDRYoBUcdENIlqK5DYMgg6RRkaBNycwmVhXkheSjqgGNqvhJi0zHKHsdNPKINcWHN5WuYKXAO8dzfCFn71NQHZ4/7dza2vZ21pGVVpIGaPW6mWlZFPGrG9HJ8vni6iqrV+XOJArflebLdBFaI1QaRw9N48vPvoGXp7Msah6sZzEiJiXeMzGc7gO4DPXynNUlEJP4In1BK4DrZSA4mkHjua7yLa1V1oM35Y0mnGDoNC9iUtS4qLEokyO2ADdPLWKgJCBDGkBinI9pFQ06BFEr2NcsvIWhU3R38QijYBtVTcb+fjbJcvR0N0M37/Zwed/Zi9iaCjGum8HztpSQClevlVRLmNUaUlrQSn/tlbtfitttgCT0loCYj92LjsuVhpdrfG5R7+FLzx1BG09gMxtIEwTKM9Au0zuDALXRcBsOwe8XKHhazRrQMW3cYdWQ3D46g7fo6TFBICxhT9TUySRGnGaCwi8X1xdTnAMIolJNvZEXHhjhK0Zlk3I0nib1l6UEQgi2R7dp7hAcZ3W6jR3IfcJARJPQRA0nDDDh7YF+PNP7JUighJZae3qrmEFa63kH0da/45ni+lb1Zb7jk4hyxRS5eDEQhd/9MhrePLgLPJqn+zI3LCupMRiAq1QdX14RsPNFHylUfFy1OspqlW3AIdW45D3w6UkzwXJUgnOWU6y6hQgWJdGy5HFz6xb4qIThIgg0n2lOSLGqwI0JqNWX7NaNK2I3kBuZzmiNLGfWwC0lkOPQTcmWZAiNDlUpuBEOX5oewWf+8mbwVSexP07gvNPBsiqyV16B37IQhRBnjEQeXj89RP4X187iAPLFaDRI3HC0xpVzxNgarztOKh51KOAnOqE6aDeBHp66qjXmPRWiqBMAbJ0K1RtbFFN9DSJFQU4XPw0k+Au9LikzAJcLpYVERixIFpV4QKlAEcdgS6NlkcLZKKZyv20HlGzC1qvC3BK10bUaDk/uM2CQ6HVUZcbnMINGCUUwEr3mYtc+XjoxUP4na/ux7G0D0FvnwT+muej7nkCTNNR6K8HQqPTzgJqgUJPs4JqRaHZYgLrYGFxBVAuarW6WAYVY3E19FkmRZbGAgK131KGidMirmRWeY5SgmLdGm9LEpoDER8nLs/qbVYGIpmga+Z9fD5doJWIyhoSf5L+SAwiUyMTYn2vm4nlPPjxd3w3ghNbcFINoyt4eN9R/I9Hj+BI2ougVkXLMWh6HqraRUMrDNV9DNQUWpUUI/0u1o+00NOoCkGgCwujBNPnLmDm4jKUW0NQa1qAGE8MEGWpLJzEmIw/bcYvri1JxUriNEOc5GDlpAQnlPhjpChHYGhJYnlGy6JK7lNYkrx+WVYArZP0mwqBV8SgDI6rYfiB2ik+vL2CPyvBoR0aq2W/5WIp3psvbymY/6P9npU6bJWYlkNezy2qAKeCr7x4BH/4zGmciFoIfB+9jCeuiwoUGo7CuqaH0V6NnWN17BjvRateMDPlyd7kQkRRjOnzczh7oQ3tNwDtgZZBuhzy70UcEffF21xwWkeSWWDSTBLdWMAx4vJoMXwuWVzEx9O98fm0IuZshVRDpkYSTXBEzaDFpczzaCaOuDmKPpp9GgSnIAR/9tE98to25vBRb1p3y8oL+rQKgX3Q2wcQ34FJoEN/KxkiYwbdGuWaAF/edxiffmoSZ9st1CtV1AODquvAV0DDBYbqGleNN7Fn5yA2DlbhSUZNmSUQV1Z+i24Y443Dk7i4mGB4/Ti64sLsLiYoCYEo40nhxsI4LdxZAUZ8yXK6SYqQViWiZynj0IIykZV4P4O8FOWUktfm5xFXF7M8YZCQo0gF1qYSTEJNYvDBbT7+9Md2C1tzSaVF+Fxd8/KGTeDW2o6tmb99F5sXkAJbcIxK5aozVgE9/OXLh/DpJydxvtNCo1JD3QN8V8F3FOquQX8FuH6iB7fsGsG6lg83p77MF6sI11lt2jAGJ0+fw7nZDnqHRiW55XrFcWbdWeG6uOC0mjDJ5BqnFqAwMegm3PWWLHTLv4vlWDZH1xiy70DAobUw1liKw/dgrYj7RlIUKtua9N3AMVQHKB06yDODD0x4bwYnM8SaC88s+pJ1/H9ebXUvvj0QMfvn7iotJ9PM1jM4OcFx8JcvHcannz6Fi91etKo1VF2KgQqBQwoN9FUMrt/Wh1uuHMRIw4eT0anQTdByLDil9Zy7MIujp84haPZiYGQEUWKQ0lXJopNV0UIIigWnG9O1pXItwQnldoZuASDdm8SckjhkBiEsOExU+ZOegXRceg6kn8rGvFAsKxfLIR9QmV4F509+bLdQaZ+WkxmGMSs70FdTTikvcmsVi3Kvvz3WQ0vMyVto9YSFcgbl9FVwDuGzz5zCXNiLnnpTWog8dqu4DqquQcNNcdWmHty6axijPcx3Ujgqh1asE9l+uxKcxZU2Jqdn4LA8MTJswUk1ktggii0wrK/QKrqxvUZ0bQUYHf4tTKxVpXycfaxYTlbmR3kBDmOQTV6FWhc5D0ONKNS0OBIDETyLjoOc4OR4/1YPJTieKAQ5812bn682JxAqEVvLbhCapojyl5r/JOO2j5HmOsOmxEto2he1tlg88E1deDanzqGksMZQQ7kDcChowsVf7juIP/36CSxFvehp9MJzqZMpBJ6LigPUnRR9QYxrNjdx/fZR9NV8UaipRpfvKkmnLE6GqenzWAy7WDc2BoeyS6oQR0bYmAUmF4vpxqlcwygDYw+BkWuUCGC0LsatTkygLK0u86FQaHaOyNByCrdGqkMiwKBPb8HHSKLK1bbhQ6o8qQXngcJyBJw85MtI/5GIeVIjkRUVo7QygiJVrMBoX8zSSno2i7aamNWkVklEIclYx1JqaLbWIrvZUEvjzomhpfNRMb2x4OTc+S4eeukAPvfMEXTSPjTqvdCuFjVbJBsHqLkZqvkKNg35uOXqcWwcakqkcUT0vHSx7wecODWJ8/PzmLjiCgTVKriT6drI3hhburFBN8rQjgrriRJ0o0R+7zDuRLEFhtZEsAhkQiux4IgqzfxHWGCGiDSauU8h+QiZoqhKl0dKT95TgGOoZhOcbT4+c/+NlhDQ6eftxEgbDvuwXEv/+EQl9DZl6g1XREoXJndExhdNjFq4phO01iQwFFK9JFoUN604U/R0KRgpQ9udYn/m0NwDSiN2qFUBXib1Rzxx4CS+9PxRzC/7qFSacANWST34DssCCjU3R1V1saHPw3Xb12HTuhYqjv08q+AUG4afYWZuDkudDoZHRuD6nmwsfgXmPowf3ShHJ+SiZ+hEuQDTCeMCHP4ei2XJ3xOCWICTshPHvo7EGwEjRSjgWMBW6z6SBFtwSK/p1qxjUcgSg3u3uPjjH79RXKGl0p3YwLHUM3MVmGSxHZpdqDQ+1lwoGvpcUrogAYf1CpsJs16y2tcqfD6zwAhQ1sqsGGzVPtGWinYiccMZFWaFRDP/ACpGYW6xjeeOz+Drhy7i4mwOn6AELjzfk1J2xdVCEKoqwvo+D1dPDGHDYFOIAj9rKaMSbXlvQCT/hZU2lKPR29uy2pbUXkh3DTpRARBB4sKHFpyVOEWbFkOwaEVRiraAZK1NlAIhBTYXErdGy2EuRHCkJmT1NS6BJKK0GdvAIdhIP1xqcMcY8Mc/sVtUAyKi8rjDChJS5dqApoCDh09hfmEJff2D2LxpWFTebmRwcuoC2isr0te7bmQQw/0Bzp5fxOzskjRxBJUKxseG4fsuzs8sYmFxSd68p6eB9cMtQLs4e24BC/OLEj8G+1rYONBCFCc4Nj2DbpxgXauF2bkODlzoYv90B522I7WaIGCV0zY3VjwHNV+h5sQYbirs3NSPDQNNsSjXFoaKa1HmZhBOU5w4NSVFsyt3brPgiApO16NB7y4LHhm0wwydMEGb4IQJVoQkpOL2aD1tWg8fH1FNIDg2gRUXtgacCBRNyUGtKiFKNTe2tvGbpmtLKxRQDd69LsOnP7obrkcNgfEo64h6kOoKQqPw/Btn8IefexQz82309w9gx+Zh9NY9zKdV7D95HktLc6Kmjm9aj9GRJk5PL+PChUUk3RC1oIKJifXwqhVMnZvH0uIiZWAM9DWwaUM/Mu1hanoRS8sr8JFiy0AFV40PoZNonLwwJxaxbd0whnobePn4NF453UEtGER/3UU1SKVSGhTgVDyF3qrC1nVVbBltoFXx4DFmUTddtVq6UmtH3AAHjxyT8vKNN15T+FqbLFJ6oWuiJdBdtbs5VsIU7W4k4CxHiRCE1XhDAGk9QhpKcMrGjxxhnkrMCdnLJvFFi9YWMwnlltCe9SK5ra7muS2f7x1O8Ac/8Q40qp5NQk0SG6MS5I6HCB5+94v78Bt/9CQiv4KRPhe7J/ow4Pt46VAbR88uYvPWPvQP5qj11JBoBy+9fBom83Hl2CCGqy6CWoATc10cPT2LSsXFjvEW+psVuL6LqYtdTJ6ZQ7NZxabhBgaDDGnUkbbXKPNw08YGhps1bB/rw6uHjuIbR5fR3zOOod4qqtUcNU+h5jmoeq4IoY2qgx1jvQJOjS7NsKxu3eYl12Zr91QCTpyeQpImuPKKHSy6SkwkdiJasqiWAe3IYLmTY7mTod1NsRLFcrVuLbVXkoci/pAUkIrHia37iKyTp1YeotWw0UNIEfsOUhE8E5GYMviGRXBargeVZ7ihP8Z/u38vtvQG0HkMRSatdCQNDAkq+M+few5/+JVDqK3rw/fdvhl3bh9ALzRePHART3zrFBaiCLuuHUXPQA9e238as9OzuGr7GO7dvRWDDXauGBy/0MYz3zqJo1OzuOa6cWzdPISTp2dx6Mg5Sn7Ye90mXLN1ncgwh06cwmNH2jh7PsKHb1yHRt1Dqx7g6NRpPHtkGT3NcYz0t9CoUviEFNRqvgvfYcOGQX/DxY6xHoz2VawuUJSkS+dmC3qs3xjMzi2IUjw6MgKnlA+1nbdh8CY4y5HBUsdguU2CQHASrIQEJ0KbcYgxhxZT0GkBhwkrSYU0HFImyxAy7rCyqi1jkxkgliPoAjXbi1NUTQwytRgEI8FVjQi//m9vwfXDVcBEUElqjNYU42jiHn7zgSfx3MEljG0dwMc/fCN2NjwEWYaFPMPLp5fwJ3/zEg5OduH7TdRVjB+4fQJ7do5g80hFSutkdbyemp7Hw984judOr4jLXOhEuGpE4/1Xr8cNO0Yx0KgiyA3mV1bwmScO4MnnDuOHbplA/7peGFdj/+kpPHVkCfXGODb29aC3ArR8habvosaeYlfDZ4BJVrBjYxM7xodsts1ul9Woc2koizLKRQEnx+i6YbiroutbwAlzC06H7i2zMacAh7mOUGvJhS7Rako7kpxKowgVa4LDwpyRHgSqBFQtqJRJN4/jS4pSZYsUe+FQgZMn2FFt41f/5W7cvLEHoFYYpcY4pLESHjV+8zN/i28eXMTW7UP4yX+1G+N0VUmGFW3w7JFpfOmpl/HKwRWYrIahmsEP3H4F7r55K4Z7uTRtABXkWQUXF9t48NF9eOj1BYTeIDphB3deWcO/uXUCu8aGpUjm5gYrWYrPPLYfX3tyP35g7wQGRnuRuRqvnp7Ck4fn0dMcw3hvL3oDhZav0RBwPHiOFt+cRwvYMlLFri3riiYRLezPUgKrETCvooY2PXMRcZZifONG0fPcQi8kS5TWpsxgieC0C7cWFuB0EyErBMe6NQLEGGQEFKn7JAYdLvxacAgGHZjslhIcg1SzjT1FJSc4DiJVgWtSbHEX8Z9+8Dq8Z2LEgpPx1Zyi44XgPPA0Hvzq6+gf7cMPvv9q7BwdgB8Bk+eX8cXH9qFay7D7pqvhuDW8+sokzk1dxDv3bMXtN27Ezi1VeI6Hlw6cxZOvnsDBsxcxtnUcV125AwcPn8QbB45jtL+Ou3fvwLVbxxBlCvtPn8Ojr1/A8WMX8eFbN2JwMIDxNF47dQbPHbqIwZ4xjPf1oxUoNDyNOmMOcx5Ho+qzbyDF9vVNiWEioJZMaA043LjsFbgwvyA5x7rhQWlCFHAKlyY6WQoshwQmtTGHbq2bSJ9bydY6BInxRnQ4m8AyCRXLkSbDNZZDsAqmtgoO60fahUNwTIhcuYhAVT3DJmce//GDu3DXlWNSulMmzo1xYyRMBOHhD/7qFfzX//04OirDyEgdG4YGgNDD6ekQk1NzuOmaMVy5fT1SneHMwhJeeu0IAsfDdRPjuGFiDI6n8I1D+2XRN2wcxrUTQ9jYX8PF+RU8/a1JzCyEuGJiDFdPbJK2oePT05hPA1SVh3dv68P6oSp6hyp44fXD2HfwAjb0b8bGgX7UAoOaA6HRFd+TjhpWPyc2NLBjfRM9gZF2IlsuWKsS2CZzxoWp6RkRJSe2jEsnf1GEtFbDOk1isBLmWCER6KbohBYg6TKlYkA5h9YT042R3VmtTQp0RQmbr8U8x9Z8bD3HVmFt0iulA3YEmQSBCWWmJ1Q1mTjY5CzgF95/Be67erOdgCA4ueogcxzEKsA3D83iz7/yIua6bUBnUuhSaYA092DYE8aRCCagTgITpEidDFmqoLIGKqpHuhgTZwWum8FXufT9Spex0ljqGpyb66Cbcfe72DRYRaPpYCnOkHdiDBmD0eFebNg2ipePncGrBy5iqLEBw70NBEEqSSaFT9+zPWv1qsauzU3s3NhE06WDYNmXTMgKn6XSR8vpxjH2Hzoqgf0de26w8alwOZRe6KKoEqxIjmNBISFgjFkhjRaXxphjwSH1Zr5DSUeSUKnx2AbEUluT34s4VCoSMuJJNmkiBHkEaB+hqkLT3ep5/If3bscHrpuQYWGVx8Zkqg3lasTGR5hozM63xTdzCotlVJU74iPJRdgZw5EJkWgK2Vp6tYy9n97e09LUKrmEdD5KDFAIOwnOz8xjqR1KEjq2rhc9vVVcWFzC7LlZON1EEtXZXGMq1DhwbAVO3ERPw4cfpKgFJAFsr6XOpuHrFGNDDm7aMYgNvVXRo7SmlvFtwElSvHH4OLpxJHlOqbiztsMEshNDwJEElHGFzKybCAArdGPC1AhMIpoaXSBlHFqbMLCytiO9bqTRtgFEElDpLLVrIaol1yMPEZAuOwFCXYOTZ1ifX8DP37cN33fDdplusODoUKzEIIDMXEkASwAV2vlEip5WKbK9y7ClYD5Ogq4ImgZRMQ/JwXCKmlIuVoGMWRCciiitiTAqLiAb56hG0xLZL+wYD+0oxXNHT+PFMys4eLyDrFNDrRrArxjUKi48l6N7kE3jqRQjPTn2XjmC7aMt+WS6KFOXllMWOij/n52ZlZizcWydLSYyYLPUnNgEtJRwQlpEqa3Fmcg3wtgIEJVpukCh0rZAx9eQdinpJXgzOCUhsNMHlqIwLuksREVxgq2CyGlA5xmG4nP4+fsm8P037ij6rRNjch0jQQxHV6WeIjK26gC6A2MMwyaTAAAQ2UlEQVQCGNOQ4hDptmtokkXNp5zFl4yO4MpHEaXatqO64lNtpyNrN2JjFirxw6zj2DZcFt1Uzj5kF1NhhIdfPY2nXjiJpOOjXmvBr7qoBLZRUDvsgaaFpljfq3Hb1SPYMdoE34n1HBtNCt2q0LUWVjqYW+6iUm+gVguE1lIaIVEg06LVULphvpKkVBRsfGmTAJCtdiOxHlqNLRvQFbIWxAYP29dGGecSOCwNUH2gfMM8y4IjrpZNKCaSJFTpAKFTIzPDcDpjLedGWo4oCDmHUJCRVyhP+pYtOLScGEbSRh5eYMtwnjypUFNFHCXj4X+lIcEq2VLltNFGdrO4OP6XBzIoiQ2aXfeUTjh7I/3CpUILdDTwt4dm8Kd//TqWlzT6Wk0EvraxRnP0XsN3OAkdYeu6Gt553UZsHqrBoytQthXXFsH5Hixeaxw7dRZT5xcwvmWLzAYRAGlUZ6wQEZNSjK3tSEO7yDk2x6Ero87GGESgpGRQ1ICkTC1dO5ZSS/MhpRq52nqSbcullFQ0srsKjkoRSMuug1B7cPMEI9k8fvbe7fjgTdvFqm33TVGTLjqX14RSu4BlxmD3/5rqaDlfXz6imLm3D7HJoLUxazvlfauvKGZuQRF4xYKIfobHDs7iU4+cwMUVg8G6K/IMywUEh/GqqjNpjbrxihHcdMUI+muOleA5sSybhQ0jbNsjHXFxdPIcTp1fwNjYZvhBRdgWF5VipHTbSHBPpMBGLYxbiAyvHUboSgyyRThRqRmHkgwdKbYVQ1RFE6K07UoV1DYlSs5FP8zvyhYC3u/INkU1tTW0mD3fKsRIvISfuWsHPrBnh9XevlM77ird+Se/YXmm2FcBjlYJHjs4h//+yCmcXUwxUHckv/FdThAo+NqgqhNsX9/Ae64fw7bRFqpSouZisGWP+40xkuC4WI5znDi/iMUO0NPqkx1Miis7ndJLnBaNHgQgEaWayjuDeBilYlE2AaWbSwWY5SIW2abCQnUuSgLi3KkMsLmj3Ny0AY5VUNRwEjjGoMYKo9ZIOFekQ6yLFvFTd+zA+79bwKEuQcO14BhRDZiAPXpwFr/915OYnItEFa/5rOO48JRC1clQRYRrt7Rwz57N2DzYFBXX5jlkaiK32/lM5WJ6sY1Xjp9HbGoYHByRFiVS1TRNRIyMk8wKkpRhRDlWcF1PrFDIgbC1snxgSwi8tsnWWGgrYosFiZ2c9ALWbZaDDTJZzZDB1lw3FZG2lnlSH0vZWeSEGIkW8fH3bMP7d28XpnvZLecSOPYLiSCJBH9zcBa/9fAkjs900Kq5qFV8VGWqwKCuMzRUiKvH67jv5glsW9cHR8bWWQwkIbDjgnSjzClOzCzi9VPzyJ0eVKtNOWsGbMXNEqlD2Q4ZO1lAoGh9ns8uHi3xiAAtdyMsdSIssoxAN8eYw+STzylHEIsGDoqd7I8mHS4n3C1ftUTFuKnUa2q5LwNgqZcjYG0qXsRH3zWB99207bsNHC0dKWRt1JW+uv8CfuuvT+PYhTaaNQeNwEOV0o02aOoULR3jmk0t3PuOCWwb7YfmJJiU6Un9bScPrSjMFL517CwOT7fR6FsvFcec0+PsleYwFK8yHUDGxZ4CEhpHSuIEhx06rNssd0MsdUIsdePCYhQiKNv1KZ2gKTLpwSiOXinmj2Q6kBGMRKg4kwAO6RJQZamA7pOFRCfGULiAj757G95744R8h8tqOZYKkOXZzh9p9mQ8SDr4wr4p/O7fnsPkfIQGBw18VkQd1B2Fhs7Q52W4ftsQ7ty9FZsHG+LWbLOJncORIrtycHElwreOnsPp2Qh+hWovBBwpyxdNKtIRI+23tm9aaG8xEcAmd9Z1rKZmaXWYK0Tsjc6VtZ7UTraJxcgsmO2uEdmVc6FMKoTIUGGhe2Atx6CSutCui7zCCm6I/s4cPn7HlXjvDVtkFP+ygyNFXOH/PHhBcmEkaYi/ePEUfvuxaZxcIDhG6jhUpOsOJwxytNwcOzb045ZrxzEx2kJPhQcu2PFFSfVyg+UoxrGz8zg0NY/lmMlrIHP/bE5hblJSXboeglPOgbJdqpxEI1Ck12Ga2kqo9EXb4SvWf9jpSbcmCoCAUwJjf3KjkKCQyHCQy+ZpPMjFoJp50GzTqhh4OkJfdxafuOMq3Hv95ssLjhXzL1nOKjipNAPhz795HL/2V8dwcilDo6qlClr3PdRdWg/QYr9008fGwSbGR5oYHayjr+mj7rMjlC23OSbPzmNyZhnd3MdymCFPDSqs92SZ0GGO94nmJac7sdZSDOmmdsSQ90suJIWzomYjGhotxynAsfpZmfLKvGehmNjYdwkczqp6TKCdDGwarhsfyvWRBgaeG6G3O4dP3F6C83dMtv1TM2hRaWWXF5ZjLlkOwfmLfZP4ta8cw9EFTmXbL1V1PVn4Gl2bq9HwgIpOpQGkxglsFxhoBOhvVeB7jlQuF7sZQsMpbS2Km8fsMmON3zZ22G5/e9CDzNOIa7MttPSQMnqYJpJY0kpEusnZpWQ7lRhz6D5FUypIiXhWyR3teKSdoaPwZb+HK2wTaLAC6vmICY4ToT+cx8dv34V7rtuM/O8aO/znAMd+fDvqXXa5KZ41o4EvvDSJX/vyYRycT+EE9pw35jmB1tIvXdEKdU8LIBRasySCTmMMVCvorVUQ+A4c15HTOBK2SHFh+NxC3xP1mPOg0n3Jc2zs9Jm4Nk7BMW4RHILCaWmmtWxWT3N02EpFy6Nsw8+uOXbPJg2JYpbKS6OJHRomQKTOJAUcmfR0hppSaK6Cwz7wGP3hAj52+5W459rNckrVZY45lsLy68iJgdLYFcso+dNHzuE3vvQynj0dw9RasoPl6BcyKW1L1KyG+pLX8Ytk6PE8DAUV1BxHBFIJvoUFMBjL+HiWAFkiPROkBbLActImXaEdcZejY3IeDmT7nzs8/IHMzBh0Eht7xJXR2u2wvhCIVBNUkQEsO6N6LgdUWBGJjZqeq1BxczSg0DIBHNdFXKEHSDAYL+En3r0Td1+76fLGHOulOWFsvziXkTqcSTpyXNaSDvA/v/JNPPDUcSzoXpmwZr7BXUqLKOoV0grFXckJhP6Kj6HAQ0BCpGABktssxFEpEb3K5h9FKaM8CaqcbCvjDIVRWhLpckfabO1JT7Y3wOpvlHioGVI2IqdJHcYp22srp4ewq5NHJngkI/xbIj3fHGdpGY0WPAEn81mnSjCcrODH33UF7rqWxbbLmoRaMV9cSqHDSd9p0pEPFrlV7Dt1Eb/3xRfw7LFlhH6PDcDCiqhec1TEtkFZ1cBBb8VBLw98kppHLpbDncqfAk4xtcOFTXjOTc5aVQqTJTJlzSyenyWGi9g4QhjsIRCxdL5yE9kxd/IwRpFiKkPUebpIe1gt/aEcjlFskqDig30aPJiCHUMNX6FHERxflIjcZ8NkjMFwWSznzssPDs2fIiPLctSp6dYMVNoVR6fcAMuZg4deOIi/ePoYji8A80mOhShGzGosr1Lc0wiUi7rLYV4lx6xwyIouiZRaVGzuXvZ1y/EdTDxZmfIlXpg0Ehcmcg93fwEOSQStNc8TgBVLyV+0zJEy9tCllXAXVE1cmtCLom9O3DDzGzmPhxbMo2UgFd0WePWl1Tj3c7GcgYhubRfu+O4Bh6qxFJild5gxgYfyiPCoXCynwAsHZ/C1fcdx5PwipjshTi8sY4nKpfahc42KctFwfFQ0O0MrCALfnpNmiyjWxXk2x6CeQhUgZjmdzR2S7xST0Cx18EpqLapBUacqOjPtyVGMS0Ve86ZhM3tsilQrLBuQ29UKa0eJWCgPTQo8ljtytAzQo3w5FTcPLCEYjJfx4++6Crdfu8XWcy6fKk3LYb+cPYGM5VxexIYoxYj8wi9s+7gnZxZw6Ow8jlxYxjOvH8TRqWkp5BEc3zjs/ILL/7kVmb8p5yZXx8KKOpA0umuA041LSY6ZjsEiamg7DcQ8opj6WBpBZ104hufj2EMiShfKepG0kRWndqzObAo2BbUpzh5gqaBa8YWA0DorBMd3EHhA0xj0wUe14sH4GTzVxVDSwf3v3In3XDtxucEpBRQr3VgnZGdWZLZTjhMmeNz8rlwpjyykGWa6kdReyvoSpU4rmF4aNZQNXE4cFKdqyOMLFjUzu4jnXz2OfScW8cr5FGfjKkK3iVymKCK4WQeBw8OIDLo8b1O54hbtOarl6Jclg2UTo9X0CsuRgMNjxahG5/AcO3Bc5dk8vkI9z9FHi696MC7BCTEYt3H/O6/Eu6/fJqzxMlpOWWYrB0XWZlbcjwSIO1H6iYpQTspqrUxGrgo2VM4UrDYRrhbwLr1m0V5og7W4UPY1Kxyd6+CvXprCV/edwoEzK0idClKXsSyF5lGTzG+kaaSYpykqtjI8ZuXVYp5JSR+AbDIBhhzfujayRVL+KkdXAhc+1Q5j0M9Y6btQAWvNHfR2FvGxe27CbVdvkZGVywZOqRDY3W97C+wulCJ2kZ5YUYQKMg9MlVlPnrksNLboE5BzNeVBdoxRjmq5VPK+JBOVQBWDswnZk0bqu2hr4Ok3JvGpz38dr5+L0PVaSJwaEuPA+L49O4A7WUrH5QnuNt0UgZNgkA1KX3YBDluFGeyoqxWDxkyc2UrM83saChjg6SKeglPJ4Zk2RpHgp953G67a2Cfn5lw2cOxpN5bvlLZgwZEGp9Xj7OXribuQw3zhEBhZ8aJGLkc8FmeXlTWTApvS5azaz+qx9UWnXzGdR1cWGoNnD03it//vM/jmdIZubQMSNOXQPJjQJq9SMLt0ApUchFeUCGSqsHhDQ1BWLcfA9R2h+jy4j/qgw4Z8rTGoXdQcA6+SoeJEuGagho/dtxeDHtfmMrq1S9qaTI3aYCqLZxsybNfBmy+r5HWtOYhPK52WiFpvOnykxKmcR119RWkPsq5TrNJ10Mk0HnrxCH79wadwNBpEtzJSkJS2td6MLVw25pTtYCKcFjNBymEzTDEoa3ddcdKjpff810V40pXv8/weoFcZDAU5WkGKpurgvht24O7rJxDIGGN0+Szn26z9P9tdJbaXGk0s+WA8O3ZhBb/30Iv4zFOnsFTZiNwNoGg5TFbTTIpj9khie7gqCYYc7C2laXv+p2KeRVrNmSGyRI+6IHMdq+/xFBI25W9oeRjQXQw6HewcbuBDt+/BYM2Hx4Q2Cr83wVnr7iyJoAVlIums5C4ef+MMPvnAE3j5XAbTGEFWEILV3SPHuJS9ewXUMupv/9UT7SrkZGksD7iWujMecaaIbK3fT9GrI/RXgeEgw41bR3HXjduwZYBFQ8vurNT0HQ7D+2fbxpfxjd5kQcUAMo/lmgljfPnZN/Cpzz+PM1ENYdAnygGFTGFpcnbb2n9/R+QNWynkFDrlAAJOg6I7oxDrUWbSMvE9nK1gY2DQV3VwzZZR3Lv3GmwbbklbmE+6zjOtOQT2vQmOtRb730I64iaRw4pyWdyFMMaLR6bw1ReO4oUD57Dc7hQnPlH2d+RMBBkerlRFkaDIanj+DkkaSxws72j+EzYarWYDva0eBDzrIU+xoa6wse5hqLeJXVvG0FP1oLJcyiHFCQD22ILvTXCs6GrTYGrhxbCVTfxsKlwcKt7hP5DRjUQRsG2Stggn/9xK0TDIXS5l6PKMp6JUIdX3oqYjZ10XjE7SoIKplseasY9N+lRpNcU/5vQ9DE7Z5EGGZaUjqzQUeRKFzWLyjfWYv/9S/GNutrxrGaRNc4r/FG5QsOeBf0UuJ5uhrHPbUz7Ky/8DWzJYTS2EaFoAAAAASUVORK5CYII=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885825" y="301694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38100</xdr:colOff>
      <xdr:row>403</xdr:row>
      <xdr:rowOff>76200</xdr:rowOff>
    </xdr:from>
    <xdr:to>
      <xdr:col>1</xdr:col>
      <xdr:colOff>1247775</xdr:colOff>
      <xdr:row>403</xdr:row>
      <xdr:rowOff>771525</xdr:rowOff>
    </xdr:to>
    <xdr:pic>
      <xdr:nvPicPr>
        <xdr:cNvPr id="1338" name="Рисунок 1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923925" y="301771050"/>
          <a:ext cx="1209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29</xdr:row>
      <xdr:rowOff>304800</xdr:rowOff>
    </xdr:to>
    <xdr:sp macro="" textlink="">
      <xdr:nvSpPr>
        <xdr:cNvPr id="1339" name="AutoShape 1024" descr="data:image/png;base64,iVBORw0KGgoAAAANSUhEUgAAAGcAAABFCAYAAABXJfjEAAAAAXNSR0IArs4c6QAAIABJREFUeF7lfXmQ3ddV5nfvb3t7791qSd1aWpJlebel2LKzeHeWChDIbAwxSxICQwEzVVRNFVMsf0CqmBkYGIYMNQOExIDDkElCiGNMbOMtXhLLjhdZ+9JSSy211Hu/9377nfrO/f1abU8CVWBQqvKS5379+q33u+ec73znnCuVZZkBAKWUXI0xyPNcro7j8E/Isgyu6yJNU2it5T7+5P1rL7yPz+Pr8LF8Di98zbWvX94u/8a/81peyr/zZ/l65fu+6Q3/wb/kgEkBvqVyYJQDfpMszWHSFJ4GNBKYPIX2KjBOIA+1XwbIFb8TYNSbPwC/rb70NYqHr73DPiHLcv4HCikcJPZFvCqM9pAWL8lHqjRNDReBlxIULkS5QASAC8f7SkDKhVoLQrm4Jajlgq8FrAR/7Wbg48v3LkFf+7i17/0PxuLbPpGryxWQTwN+Cu7TlBtOKTgCEODyhvzVPq54wiWk7Au85f61b1iCYx/H35IcSNIMBDNwc+RpAu24gOPLO60+g5ZTLrLneavWUFoF/0YL4iLxPt5+q2Wtva/c7byPwJSWyPtLoEpw+XprrbXcACVg5Vfka5Ub6O0AiF++tHkuvZblMDBQCDOgk+XoJjGOnD6PM3Mh4FaQy0OMWI0sMr0MCk9TLLsCrWEtkPY5xE8WXG4aDPU0cMMV61HVCkGeQ0cxKr676qn4ugJ3nuemdDvlLqVLKhdcXrMAxvd9WaTSmng/XRd/X2ttpStaWVnByZMnMTY2Jq8RhiGazSbm5ubQbrexceNG1Ov1Vde11qJKUHnf2w0Ol4/ugwvmwUCLi8uRQSNWLma7KR5/7TS+8MQbmFxxsOw0kRqNLM+RESA+VxMYC3Iubln8EJTKi52voAyQZtZRaaWhtBJr2RhE2L2lhTv3bMHuTUMY8nzUlEFAn2j46jYciFvjwpbx5KmnnsLg4KD8MUmsPyQotKput4upqSls374dURShVqthenoaQRDIbd739NNP46677sLOnTvxpS99Ca+99hpGRkawdetWvP7667j11lvx5S9/Gb29vfiRH/kRAe7w4cOI41juIyj8LASv0WhgeHgY1Wr1bbWcEhx+N8+kUCYGTAajfCzEwKOvHMNnHz+MmayFtvERMc7AIDfWNghQkhGoEhxuYAWjBOpVLycbTMKCjdFKMTTk8PMVNNBGv5fh5ok+/Pt/cRs2VX1U+OycG8UBCCbB4auV4Hzyk59EpVLB4uIi9uzZg+eee04WnYAsLS2B1kDL6O/vR09PjwB3+vRpjI+PY2ZmBt/4xjfwkY98BHfffTeOHDmCl156Sf42OjoqwF1zzTUC5JNPPimP2bJlCz71qU/h0KFDuOWWWzAwMIBnnnlGrOv+++/HbbfdJhvj7XZr4nxMBm1iKAZlASDA0Zll/PGjL+OpYx1E9fUIcxKfBJlJkeYGmVHgisVZJpaWq0tOMUEqIIqLLEgOARF3KKZFh6XhKgcuNPx0BUNujHt2DeDnPrQXY4GLgO8TJ9Bu1YJTMqtOp4MXXngBZ86ckcXYu3evLCJ/5yJ+/etfxz333COuiYBxN3DhCBDdExd4cnIS73vf+7Br1y4Bg9Z21VVXCfgXL14UQPnBT506hRtuuEHAfuyxx+RvfBw3AcHm83bv3o0NGzaIW3t72Zp11WRsZEzcbGRsi6HBwy8ewv956gDm3EG03T7k2kWWtOUxBIfA8Fk53Ry0WA8dF0GJSxCKnxImCA6triA+JBu86fgVuHmKuumiPzyHn/vgbnzk3TtRTRO4EqNcG3PWBn9aTBk/uOAEjJcHHnhAFuxHf/RHZeevDfRl3KFr4oVuiPfx8fxQfHwZp8rHlvGKj+HtEoAy1vE+Al+ShLcVHNnVKZdM3FQCB6EBXjl+Dp9/Yj+Oz+dYQh2hriLNuNtTG3eNZVqpWIwjQMnvYlFAwvvp3op0ZC15uQQOXZxBImA5CFyFwWQW1zVD/Jefvg/bemtwMr4foMgGuKtL1sTFolvjYj700EO49957xffTpfExvL32UuZAJXHgTwJMoAgSX5uxi0DTwkorJUhrXZUQjbxgb/l3zoveDrYm+9xkSI1CCI3ZOMe+E7P42jeP4ci5LkITAEENcU4LyWHEshhrlNyXkgoTMrq3VXBypIqMz5IDeQ5dHP+/6tYsW/NVhoioBn0waYZ6Mo9NOI8/+oUP4IbhXjjGckmxnPILcxFL6rx//3488sgjEi82bdokTGt+fl7cDi/lThgaGsKJEyckRjCerF+/Ho8//jief/55IQWMIYxDdJFHjx5Fq9XCHXfcIcC9uO9FVCpVDPT3C/ie68H1XKxfP4p6vUEPYJlOkWO9Ocf4x8GUmRxLUYSD04t44rUp7Du5iLm8huXMtclgSqdlA7TrcLMwUdWIcoM4Iyh0cQSIYBlhbbzN1RRwipgjP/My5pC257RTZNpFpFvivvxsGZvURfzOT78Ht2/sgS/vZKzlrN31gphS+OVf/mWJB1z8Y8eOScwhAIwZtB6Cd/78eQnYjBEXLlzAL/7iL0qs4eN///d/H/fdd5/c5uNpYQ8++KAwt1/6pV9CFMf4lV/9FSwsLOJdt70Lsxcu4szUFAaH+/FTP/0x7NmzG8poGCYWmk6aOYjGUpiiyx1N3y1fgMSTX1Fyx+LK/VmQpuJOmz7a/84ud/HasXM4dGYO5xdjnF9OsZS56BofmeLScJHJELjKtOacO6Sg0A6SjADxSuvLkeV0U0Ci3CIfsh8mo2kVKgdtQFyVpruKYBwHiQ7kezhpjJ6sjV//17fgY9c1hQn63BAlOG/dh5/97GfFPREM7nYGetJeAkGmxsWmC+T9tCr+/sM//MMS5B9++GEBj+yLJGLdunW48847hTITeAb6w8eO4MCRI4jDBLPTM0i7ETZv2YS5xRnsufkG3HzzLXCdQDh/7jg4fmEWh6cX8MrxCzg1G6OdeYjiXICpOjlqrkHFNfA9DVcIhCURjGE2T9JwNJNpYLmb4NxyjIWIu1/bhc0pyzjgK9Jt2ThCEmCJgNE2SdWeK/ElThKJG3R3xDwxQGgciVEEVtGishxKEnGrPqzmk8gsNacbVMyzFNwowSf2juN3PjQhrpL0/tuCQ5dFN8OfJSMjMSgVhFIx4JuRtZVvSgthvFpeXpbYwtvl88jwCCBfk/EmiiOkjDFM/ELmGQaB70nS5gYOKrU6lOYu1XjtTBuPvHwSJ+ZCTC8lODPfQWRcKMeFrwxqnkEz0Gj5LiquA1cYkrUUp5CiaEqSCCqrbcXIhWWJzEUwuIDMYxhTZGEJjqHChkTymtQuuku3ZxeeIHGRCSLBjcngxOAIhNUFJe6rwggp6fFvyJEzWRVwcgHSiw0+uMnF5//drRLP8uw7gFOyjfLnWgGz8IKrUk7JokoVoWR6JRCX4oWNHfzApWyT08ShoY22qZvK+bHFfyfcxUrjlSMX8IVnz+LokocLYYqL7Q4irrBLuUPB0wYVlaPua/T4AeqOK+CIuEKX52i4BKgASwtN5WcgPJlYg1gKdTUCpTTSnCDRYoBUcdENIlqK5DYMgg6RRkaBNycwmVhXkheSjqgGNqvhJi0zHKHsdNPKINcWHN5WuYKXAO8dzfCFn71NQHZ4/7dza2vZ21pGVVpIGaPW6mWlZFPGrG9HJ8vni6iqrV+XOJArflebLdBFaI1QaRw9N48vPvoGXp7Msah6sZzEiJiXeMzGc7gO4DPXynNUlEJP4In1BK4DrZSA4mkHjua7yLa1V1oM35Y0mnGDoNC9iUtS4qLEokyO2ADdPLWKgJCBDGkBinI9pFQ06BFEr2NcsvIWhU3R38QijYBtVTcb+fjbJcvR0N0M37/Zwed/Zi9iaCjGum8HztpSQClevlVRLmNUaUlrQSn/tlbtfitttgCT0loCYj92LjsuVhpdrfG5R7+FLzx1BG09gMxtIEwTKM9Au0zuDALXRcBsOwe8XKHhazRrQMW3cYdWQ3D46g7fo6TFBICxhT9TUySRGnGaCwi8X1xdTnAMIolJNvZEXHhjhK0Zlk3I0nib1l6UEQgi2R7dp7hAcZ3W6jR3IfcJARJPQRA0nDDDh7YF+PNP7JUighJZae3qrmEFa63kH0da/45ni+lb1Zb7jk4hyxRS5eDEQhd/9MhrePLgLPJqn+zI3LCupMRiAq1QdX14RsPNFHylUfFy1OspqlW3AIdW45D3w6UkzwXJUgnOWU6y6hQgWJdGy5HFz6xb4qIThIgg0n2lOSLGqwI0JqNWX7NaNK2I3kBuZzmiNLGfWwC0lkOPQTcmWZAiNDlUpuBEOX5oewWf+8mbwVSexP07gvNPBsiqyV16B37IQhRBnjEQeXj89RP4X187iAPLFaDRI3HC0xpVzxNgarztOKh51KOAnOqE6aDeBHp66qjXmPRWiqBMAbJ0K1RtbFFN9DSJFQU4XPw0k+Au9LikzAJcLpYVERixIFpV4QKlAEcdgS6NlkcLZKKZyv20HlGzC1qvC3BK10bUaDk/uM2CQ6HVUZcbnMINGCUUwEr3mYtc+XjoxUP4na/ux7G0D0FvnwT+muej7nkCTNNR6K8HQqPTzgJqgUJPs4JqRaHZYgLrYGFxBVAuarW6WAYVY3E19FkmRZbGAgK131KGidMirmRWeY5SgmLdGm9LEpoDER8nLs/qbVYGIpmga+Z9fD5doJWIyhoSf5L+SAwiUyMTYn2vm4nlPPjxd3w3ghNbcFINoyt4eN9R/I9Hj+BI2ougVkXLMWh6HqraRUMrDNV9DNQUWpUUI/0u1o+00NOoCkGgCwujBNPnLmDm4jKUW0NQa1qAGE8MEGWpLJzEmIw/bcYvri1JxUriNEOc5GDlpAQnlPhjpChHYGhJYnlGy6JK7lNYkrx+WVYArZP0mwqBV8SgDI6rYfiB2ik+vL2CPyvBoR0aq2W/5WIp3psvbymY/6P9npU6bJWYlkNezy2qAKeCr7x4BH/4zGmciFoIfB+9jCeuiwoUGo7CuqaH0V6NnWN17BjvRateMDPlyd7kQkRRjOnzczh7oQ3tNwDtgZZBuhzy70UcEffF21xwWkeSWWDSTBLdWMAx4vJoMXwuWVzEx9O98fm0IuZshVRDpkYSTXBEzaDFpczzaCaOuDmKPpp9GgSnIAR/9tE98to25vBRb1p3y8oL+rQKgX3Q2wcQ34FJoEN/KxkiYwbdGuWaAF/edxiffmoSZ9st1CtV1AODquvAV0DDBYbqGleNN7Fn5yA2DlbhSUZNmSUQV1Z+i24Y443Dk7i4mGB4/Ti64sLsLiYoCYEo40nhxsI4LdxZAUZ8yXK6SYqQViWiZynj0IIykZV4P4O8FOWUktfm5xFXF7M8YZCQo0gF1qYSTEJNYvDBbT7+9Md2C1tzSaVF+Fxd8/KGTeDW2o6tmb99F5sXkAJbcIxK5aozVgE9/OXLh/DpJydxvtNCo1JD3QN8V8F3FOquQX8FuH6iB7fsGsG6lg83p77MF6sI11lt2jAGJ0+fw7nZDnqHRiW55XrFcWbdWeG6uOC0mjDJ5BqnFqAwMegm3PWWLHTLv4vlWDZH1xiy70DAobUw1liKw/dgrYj7RlIUKtua9N3AMVQHKB06yDODD0x4bwYnM8SaC88s+pJ1/H9ebXUvvj0QMfvn7iotJ9PM1jM4OcFx8JcvHcannz6Fi91etKo1VF2KgQqBQwoN9FUMrt/Wh1uuHMRIw4eT0anQTdByLDil9Zy7MIujp84haPZiYGQEUWKQ0lXJopNV0UIIigWnG9O1pXItwQnldoZuASDdm8SckjhkBiEsOExU+ZOegXRceg6kn8rGvFAsKxfLIR9QmV4F509+bLdQaZ+WkxmGMSs70FdTTikvcmsVi3Kvvz3WQ0vMyVto9YSFcgbl9FVwDuGzz5zCXNiLnnpTWog8dqu4DqquQcNNcdWmHty6axijPcx3Ujgqh1asE9l+uxKcxZU2Jqdn4LA8MTJswUk1ktggii0wrK/QKrqxvUZ0bQUYHf4tTKxVpXycfaxYTlbmR3kBDmOQTV6FWhc5D0ONKNS0OBIDETyLjoOc4OR4/1YPJTieKAQ5812bn682JxAqEVvLbhCapojyl5r/JOO2j5HmOsOmxEto2he1tlg88E1deDanzqGksMZQQ7kDcChowsVf7juIP/36CSxFvehp9MJzqZMpBJ6LigPUnRR9QYxrNjdx/fZR9NV8UaipRpfvKkmnLE6GqenzWAy7WDc2BoeyS6oQR0bYmAUmF4vpxqlcwygDYw+BkWuUCGC0LsatTkygLK0u86FQaHaOyNByCrdGqkMiwKBPb8HHSKLK1bbhQ6o8qQXngcJyBJw85MtI/5GIeVIjkRUVo7QygiJVrMBoX8zSSno2i7aamNWkVklEIclYx1JqaLbWIrvZUEvjzomhpfNRMb2x4OTc+S4eeukAPvfMEXTSPjTqvdCuFjVbJBsHqLkZqvkKNg35uOXqcWwcakqkcUT0vHSx7wecODWJ8/PzmLjiCgTVKriT6drI3hhburFBN8rQjgrriRJ0o0R+7zDuRLEFhtZEsAhkQiux4IgqzfxHWGCGiDSauU8h+QiZoqhKl0dKT95TgGOoZhOcbT4+c/+NlhDQ6eftxEgbDvuwXEv/+EQl9DZl6g1XREoXJndExhdNjFq4phO01iQwFFK9JFoUN604U/R0KRgpQ9udYn/m0NwDSiN2qFUBXib1Rzxx4CS+9PxRzC/7qFSacANWST34DssCCjU3R1V1saHPw3Xb12HTuhYqjv08q+AUG4afYWZuDkudDoZHRuD6nmwsfgXmPowf3ShHJ+SiZ+hEuQDTCeMCHP4ei2XJ3xOCWICTshPHvo7EGwEjRSjgWMBW6z6SBFtwSK/p1qxjUcgSg3u3uPjjH79RXKGl0p3YwLHUM3MVmGSxHZpdqDQ+1lwoGvpcUrogAYf1CpsJs16y2tcqfD6zwAhQ1sqsGGzVPtGWinYiccMZFWaFRDP/ACpGYW6xjeeOz+Drhy7i4mwOn6AELjzfk1J2xdVCEKoqwvo+D1dPDGHDYFOIAj9rKaMSbXlvQCT/hZU2lKPR29uy2pbUXkh3DTpRARBB4sKHFpyVOEWbFkOwaEVRiraAZK1NlAIhBTYXErdGy2EuRHCkJmT1NS6BJKK0GdvAIdhIP1xqcMcY8Mc/sVtUAyKi8rjDChJS5dqApoCDh09hfmEJff2D2LxpWFTebmRwcuoC2isr0te7bmQQw/0Bzp5fxOzskjRxBJUKxseG4fsuzs8sYmFxSd68p6eB9cMtQLs4e24BC/OLEj8G+1rYONBCFCc4Nj2DbpxgXauF2bkODlzoYv90B522I7WaIGCV0zY3VjwHNV+h5sQYbirs3NSPDQNNsSjXFoaKa1HmZhBOU5w4NSVFsyt3brPgiApO16NB7y4LHhm0wwydMEGb4IQJVoQkpOL2aD1tWg8fH1FNIDg2gRUXtgacCBRNyUGtKiFKNTe2tvGbpmtLKxRQDd69LsOnP7obrkcNgfEo64h6kOoKQqPw/Btn8IefexQz82309w9gx+Zh9NY9zKdV7D95HktLc6Kmjm9aj9GRJk5PL+PChUUk3RC1oIKJifXwqhVMnZvH0uIiZWAM9DWwaUM/Mu1hanoRS8sr8JFiy0AFV40PoZNonLwwJxaxbd0whnobePn4NF453UEtGER/3UU1SKVSGhTgVDyF3qrC1nVVbBltoFXx4DFmUTddtVq6UmtH3AAHjxyT8vKNN15T+FqbLFJ6oWuiJdBdtbs5VsIU7W4k4CxHiRCE1XhDAGk9QhpKcMrGjxxhnkrMCdnLJvFFi9YWMwnlltCe9SK5ra7muS2f7x1O8Ac/8Q40qp5NQk0SG6MS5I6HCB5+94v78Bt/9CQiv4KRPhe7J/ow4Pt46VAbR88uYvPWPvQP5qj11JBoBy+9fBom83Hl2CCGqy6CWoATc10cPT2LSsXFjvEW+psVuL6LqYtdTJ6ZQ7NZxabhBgaDDGnUkbbXKPNw08YGhps1bB/rw6uHjuIbR5fR3zOOod4qqtUcNU+h5jmoeq4IoY2qgx1jvQJOjS7NsKxu3eYl12Zr91QCTpyeQpImuPKKHSy6SkwkdiJasqiWAe3IYLmTY7mTod1NsRLFcrVuLbVXkoci/pAUkIrHia37iKyTp1YeotWw0UNIEfsOUhE8E5GYMviGRXBargeVZ7ihP8Z/u38vtvQG0HkMRSatdCQNDAkq+M+few5/+JVDqK3rw/fdvhl3bh9ALzRePHART3zrFBaiCLuuHUXPQA9e238as9OzuGr7GO7dvRWDDXauGBy/0MYz3zqJo1OzuOa6cWzdPISTp2dx6Mg5Sn7Ye90mXLN1ncgwh06cwmNH2jh7PsKHb1yHRt1Dqx7g6NRpPHtkGT3NcYz0t9CoUviEFNRqvgvfYcOGQX/DxY6xHoz2VawuUJSkS+dmC3qs3xjMzi2IUjw6MgKnlA+1nbdh8CY4y5HBUsdguU2CQHASrIQEJ0KbcYgxhxZT0GkBhwkrSYU0HFImyxAy7rCyqi1jkxkgliPoAjXbi1NUTQwytRgEI8FVjQi//m9vwfXDVcBEUElqjNYU42jiHn7zgSfx3MEljG0dwMc/fCN2NjwEWYaFPMPLp5fwJ3/zEg5OduH7TdRVjB+4fQJ7do5g80hFSutkdbyemp7Hw984judOr4jLXOhEuGpE4/1Xr8cNO0Yx0KgiyA3mV1bwmScO4MnnDuOHbplA/7peGFdj/+kpPHVkCfXGODb29aC3ArR8habvosaeYlfDZ4BJVrBjYxM7xodsts1ul9Woc2koizLKRQEnx+i6YbiroutbwAlzC06H7i2zMacAh7mOUGvJhS7Rako7kpxKowgVa4LDwpyRHgSqBFQtqJRJN4/jS4pSZYsUe+FQgZMn2FFt41f/5W7cvLEHoFYYpcY4pLESHjV+8zN/i28eXMTW7UP4yX+1G+N0VUmGFW3w7JFpfOmpl/HKwRWYrIahmsEP3H4F7r55K4Z7uTRtABXkWQUXF9t48NF9eOj1BYTeIDphB3deWcO/uXUCu8aGpUjm5gYrWYrPPLYfX3tyP35g7wQGRnuRuRqvnp7Ck4fn0dMcw3hvL3oDhZav0RBwPHiOFt+cRwvYMlLFri3riiYRLezPUgKrETCvooY2PXMRcZZifONG0fPcQi8kS5TWpsxgieC0C7cWFuB0EyErBMe6NQLEGGQEFKn7JAYdLvxacAgGHZjslhIcg1SzjT1FJSc4DiJVgWtSbHEX8Z9+8Dq8Z2LEgpPx1Zyi44XgPPA0Hvzq6+gf7cMPvv9q7BwdgB8Bk+eX8cXH9qFay7D7pqvhuDW8+sokzk1dxDv3bMXtN27Ezi1VeI6Hlw6cxZOvnsDBsxcxtnUcV125AwcPn8QbB45jtL+Ou3fvwLVbxxBlCvtPn8Ojr1/A8WMX8eFbN2JwMIDxNF47dQbPHbqIwZ4xjPf1oxUoNDyNOmMOcx5Ho+qzbyDF9vVNiWEioJZMaA043LjsFbgwvyA5x7rhQWlCFHAKlyY6WQoshwQmtTGHbq2bSJ9bydY6BInxRnQ4m8AyCRXLkSbDNZZDsAqmtgoO60fahUNwTIhcuYhAVT3DJmce//GDu3DXlWNSulMmzo1xYyRMBOHhD/7qFfzX//04OirDyEgdG4YGgNDD6ekQk1NzuOmaMVy5fT1SneHMwhJeeu0IAsfDdRPjuGFiDI6n8I1D+2XRN2wcxrUTQ9jYX8PF+RU8/a1JzCyEuGJiDFdPbJK2oePT05hPA1SVh3dv68P6oSp6hyp44fXD2HfwAjb0b8bGgX7UAoOaA6HRFd+TjhpWPyc2NLBjfRM9gZF2IlsuWKsS2CZzxoWp6RkRJSe2jEsnf1GEtFbDOk1isBLmWCER6KbohBYg6TKlYkA5h9YT042R3VmtTQp0RQmbr8U8x9Z8bD3HVmFt0iulA3YEmQSBCWWmJ1Q1mTjY5CzgF95/Be67erOdgCA4ueogcxzEKsA3D83iz7/yIua6bUBnUuhSaYA092DYE8aRCCagTgITpEidDFmqoLIGKqpHuhgTZwWum8FXufT9Spex0ljqGpyb66Cbcfe72DRYRaPpYCnOkHdiDBmD0eFebNg2ipePncGrBy5iqLEBw70NBEEqSSaFT9+zPWv1qsauzU3s3NhE06WDYNmXTMgKn6XSR8vpxjH2Hzoqgf0de26w8alwOZRe6KKoEqxIjmNBISFgjFkhjRaXxphjwSH1Zr5DSUeSUKnx2AbEUluT34s4VCoSMuJJNmkiBHkEaB+hqkLT3ep5/If3bscHrpuQYWGVx8Zkqg3lasTGR5hozM63xTdzCotlVJU74iPJRdgZw5EJkWgK2Vp6tYy9n97e09LUKrmEdD5KDFAIOwnOz8xjqR1KEjq2rhc9vVVcWFzC7LlZON1EEtXZXGMq1DhwbAVO3ERPw4cfpKgFJAFsr6XOpuHrFGNDDm7aMYgNvVXRo7SmlvFtwElSvHH4OLpxJHlOqbiztsMEshNDwJEElHGFzKybCAArdGPC1AhMIpoaXSBlHFqbMLCytiO9bqTRtgFEElDpLLVrIaol1yMPEZAuOwFCXYOTZ1ifX8DP37cN33fDdplusODoUKzEIIDMXEkASwAV2vlEip5WKbK9y7ClYD5Ogq4ImgZRMQ/JwXCKmlIuVoGMWRCciiitiTAqLiAb56hG0xLZL+wYD+0oxXNHT+PFMys4eLyDrFNDrRrArxjUKi48l6N7kE3jqRQjPTn2XjmC7aMt+WS6KFOXllMWOij/n52ZlZizcWydLSYyYLPUnNgEtJRwQlpEqa3Fmcg3wtgIEJVpukCh0rZAx9eQdinpJXgzOCUhsNMHlqIwLuksREVxgq2CyGlA5xmG4nP4+fsm8P037ij6rRNjch0jQQxHV6WeIjK26gC6A2MMwyaTAAAQ2UlEQVQCGNOQ4hDptmtokkXNp5zFl4yO4MpHEaXatqO64lNtpyNrN2JjFirxw6zj2DZcFt1Uzj5kF1NhhIdfPY2nXjiJpOOjXmvBr7qoBLZRUDvsgaaFpljfq3Hb1SPYMdoE34n1HBtNCt2q0LUWVjqYW+6iUm+gVguE1lIaIVEg06LVULphvpKkVBRsfGmTAJCtdiOxHlqNLRvQFbIWxAYP29dGGecSOCwNUH2gfMM8y4IjrpZNKCaSJFTpAKFTIzPDcDpjLedGWo4oCDmHUJCRVyhP+pYtOLScGEbSRh5eYMtwnjypUFNFHCXj4X+lIcEq2VLltNFGdrO4OP6XBzIoiQ2aXfeUTjh7I/3CpUILdDTwt4dm8Kd//TqWlzT6Wk0EvraxRnP0XsN3OAkdYeu6Gt553UZsHqrBoytQthXXFsH5Hixeaxw7dRZT5xcwvmWLzAYRAGlUZ6wQEZNSjK3tSEO7yDk2x6Ero87GGESgpGRQ1ICkTC1dO5ZSS/MhpRq52nqSbcullFQ0srsKjkoRSMuug1B7cPMEI9k8fvbe7fjgTdvFqm33TVGTLjqX14RSu4BlxmD3/5rqaDlfXz6imLm3D7HJoLUxazvlfauvKGZuQRF4xYKIfobHDs7iU4+cwMUVg8G6K/IMywUEh/GqqjNpjbrxihHcdMUI+muOleA5sSybhQ0jbNsjHXFxdPIcTp1fwNjYZvhBRdgWF5VipHTbSHBPpMBGLYxbiAyvHUboSgyyRThRqRmHkgwdKbYVQ1RFE6K07UoV1DYlSs5FP8zvyhYC3u/INkU1tTW0mD3fKsRIvISfuWsHPrBnh9XevlM77ird+Se/YXmm2FcBjlYJHjs4h//+yCmcXUwxUHckv/FdThAo+NqgqhNsX9/Ae64fw7bRFqpSouZisGWP+40xkuC4WI5znDi/iMUO0NPqkx1Miis7ndJLnBaNHgQgEaWayjuDeBilYlE2AaWbSwWY5SIW2abCQnUuSgLi3KkMsLmj3Ny0AY5VUNRwEjjGoMYKo9ZIOFekQ6yLFvFTd+zA+79bwKEuQcO14BhRDZiAPXpwFr/915OYnItEFa/5rOO48JRC1clQRYRrt7Rwz57N2DzYFBXX5jlkaiK32/lM5WJ6sY1Xjp9HbGoYHByRFiVS1TRNRIyMk8wKkpRhRDlWcF1PrFDIgbC1snxgSwi8tsnWWGgrYosFiZ2c9ALWbZaDDTJZzZDB1lw3FZG2lnlSH0vZWeSEGIkW8fH3bMP7d28XpnvZLecSOPYLiSCJBH9zcBa/9fAkjs900Kq5qFV8VGWqwKCuMzRUiKvH67jv5glsW9cHR8bWWQwkIbDjgnSjzClOzCzi9VPzyJ0eVKtNOWsGbMXNEqlD2Q4ZO1lAoGh9ns8uHi3xiAAtdyMsdSIssoxAN8eYw+STzylHEIsGDoqd7I8mHS4n3C1ftUTFuKnUa2q5LwNgqZcjYG0qXsRH3zWB99207bsNHC0dKWRt1JW+uv8CfuuvT+PYhTaaNQeNwEOV0o02aOoULR3jmk0t3PuOCWwb7YfmJJiU6Un9bScPrSjMFL517CwOT7fR6FsvFcec0+PsleYwFK8yHUDGxZ4CEhpHSuIEhx06rNssd0MsdUIsdePCYhQiKNv1KZ2gKTLpwSiOXinmj2Q6kBGMRKg4kwAO6RJQZamA7pOFRCfGULiAj757G95744R8h8tqOZYKkOXZzh9p9mQ8SDr4wr4p/O7fnsPkfIQGBw18VkQd1B2Fhs7Q52W4ftsQ7ty9FZsHG+LWbLOJncORIrtycHElwreOnsPp2Qh+hWovBBwpyxdNKtIRI+23tm9aaG8xEcAmd9Z1rKZmaXWYK0Tsjc6VtZ7UTraJxcgsmO2uEdmVc6FMKoTIUGGhe2Atx6CSutCui7zCCm6I/s4cPn7HlXjvDVtkFP+ygyNFXOH/PHhBcmEkaYi/ePEUfvuxaZxcIDhG6jhUpOsOJwxytNwcOzb045ZrxzEx2kJPhQcu2PFFSfVyg+UoxrGz8zg0NY/lmMlrIHP/bE5hblJSXboeglPOgbJdqpxEI1Ck12Ga2kqo9EXb4SvWf9jpSbcmCoCAUwJjf3KjkKCQyHCQy+ZpPMjFoJp50GzTqhh4OkJfdxafuOMq3Hv95ssLjhXzL1nOKjipNAPhz795HL/2V8dwcilDo6qlClr3PdRdWg/QYr9008fGwSbGR5oYHayjr+mj7rMjlC23OSbPzmNyZhnd3MdymCFPDSqs92SZ0GGO94nmJac7sdZSDOmmdsSQ90suJIWzomYjGhotxynAsfpZmfLKvGehmNjYdwkczqp6TKCdDGwarhsfyvWRBgaeG6G3O4dP3F6C83dMtv1TM2hRaWWXF5ZjLlkOwfmLfZP4ta8cw9EFTmXbL1V1PVn4Gl2bq9HwgIpOpQGkxglsFxhoBOhvVeB7jlQuF7sZQsMpbS2Km8fsMmON3zZ22G5/e9CDzNOIa7MttPSQMnqYJpJY0kpEusnZpWQ7lRhz6D5FUypIiXhWyR3teKSdoaPwZb+HK2wTaLAC6vmICY4ToT+cx8dv34V7rtuM/O8aO/znAMd+fDvqXXa5KZ41o4EvvDSJX/vyYRycT+EE9pw35jmB1tIvXdEKdU8LIBRasySCTmMMVCvorVUQ+A4c15HTOBK2SHFh+NxC3xP1mPOg0n3Jc2zs9Jm4Nk7BMW4RHILCaWmmtWxWT3N02EpFy6Nsw8+uOXbPJg2JYpbKS6OJHRomQKTOJAUcmfR0hppSaK6Cwz7wGP3hAj52+5W459rNckrVZY45lsLy68iJgdLYFcso+dNHzuE3vvQynj0dw9RasoPl6BcyKW1L1KyG+pLX8Ytk6PE8DAUV1BxHBFIJvoUFMBjL+HiWAFkiPROkBbLActImXaEdcZejY3IeDmT7nzs8/IHMzBh0Eht7xJXR2u2wvhCIVBNUkQEsO6N6LgdUWBGJjZqeq1BxczSg0DIBHNdFXKEHSDAYL+En3r0Td1+76fLGHOulOWFsvziXkTqcSTpyXNaSDvA/v/JNPPDUcSzoXpmwZr7BXUqLKOoV0grFXckJhP6Kj6HAQ0BCpGABktssxFEpEb3K5h9FKaM8CaqcbCvjDIVRWhLpckfabO1JT7Y3wOpvlHioGVI2IqdJHcYp22srp4ewq5NHJngkI/xbIj3fHGdpGY0WPAEn81mnSjCcrODH33UF7rqWxbbLmoRaMV9cSqHDSd9p0pEPFrlV7Dt1Eb/3xRfw7LFlhH6PDcDCiqhec1TEtkFZ1cBBb8VBLw98kppHLpbDncqfAk4xtcOFTXjOTc5aVQqTJTJlzSyenyWGi9g4QhjsIRCxdL5yE9kxd/IwRpFiKkPUebpIe1gt/aEcjlFskqDig30aPJiCHUMNX6FHERxflIjcZ8NkjMFwWSznzssPDs2fIiPLctSp6dYMVNoVR6fcAMuZg4deOIi/ePoYji8A80mOhShGzGosr1Lc0wiUi7rLYV4lx6xwyIouiZRaVGzuXvZ1y/EdTDxZmfIlXpg0Ehcmcg93fwEOSQStNc8TgBVLyV+0zJEy9tCllXAXVE1cmtCLom9O3DDzGzmPhxbMo2UgFd0WePWl1Tj3c7GcgYhubRfu+O4Bh6qxFJild5gxgYfyiPCoXCynwAsHZ/C1fcdx5PwipjshTi8sY4nKpfahc42KctFwfFQ0O0MrCALfnpNmiyjWxXk2x6CeQhUgZjmdzR2S7xST0Cx18EpqLapBUacqOjPtyVGMS0Ve86ZhM3tsilQrLBuQ29UKa0eJWCgPTQo8ljtytAzQo3w5FTcPLCEYjJfx4++6Crdfu8XWcy6fKk3LYb+cPYGM5VxexIYoxYj8wi9s+7gnZxZw6Ow8jlxYxjOvH8TRqWkp5BEc3zjs/ILL/7kVmb8p5yZXx8KKOpA0umuA041LSY6ZjsEiamg7DcQ8opj6WBpBZ104hufj2EMiShfKepG0kRWndqzObAo2BbUpzh5gqaBa8YWA0DorBMd3EHhA0xj0wUe14sH4GTzVxVDSwf3v3In3XDtxucEpBRQr3VgnZGdWZLZTjhMmeNz8rlwpjyykGWa6kdReyvoSpU4rmF4aNZQNXE4cFKdqyOMLFjUzu4jnXz2OfScW8cr5FGfjKkK3iVymKCK4WQeBw8OIDLo8b1O54hbtOarl6Jclg2UTo9X0CsuRgMNjxahG5/AcO3Bc5dk8vkI9z9FHi696MC7BCTEYt3H/O6/Eu6/fJqzxMlpOWWYrB0XWZlbcjwSIO1H6iYpQTspqrUxGrgo2VM4UrDYRrhbwLr1m0V5og7W4UPY1Kxyd6+CvXprCV/edwoEzK0idClKXsSyF5lGTzG+kaaSYpykqtjI8ZuXVYp5JSR+AbDIBhhzfujayRVL+KkdXAhc+1Q5j0M9Y6btQAWvNHfR2FvGxe27CbVdvkZGVywZOqRDY3W97C+wulCJ2kZ5YUYQKMg9MlVlPnrksNLboE5BzNeVBdoxRjmq5VPK+JBOVQBWDswnZk0bqu2hr4Ok3JvGpz38dr5+L0PVaSJwaEuPA+L49O4A7WUrH5QnuNt0UgZNgkA1KX3YBDluFGeyoqxWDxkyc2UrM83saChjg6SKeglPJ4Zk2RpHgp953G67a2Cfn5lw2cOxpN5bvlLZgwZEGp9Xj7OXribuQw3zhEBhZ8aJGLkc8FmeXlTWTApvS5azaz+qx9UWnXzGdR1cWGoNnD03it//vM/jmdIZubQMSNOXQPJjQJq9SMLt0ApUchFeUCGSqsHhDQ1BWLcfA9R2h+jy4j/qgw4Z8rTGoXdQcA6+SoeJEuGagho/dtxeDHtfmMrq1S9qaTI3aYCqLZxsybNfBmy+r5HWtOYhPK52WiFpvOnykxKmcR119RWkPsq5TrNJ10Mk0HnrxCH79wadwNBpEtzJSkJS2td6MLVw25pTtYCKcFjNBymEzTDEoa3ddcdKjpff810V40pXv8/weoFcZDAU5WkGKpurgvht24O7rJxDIGGN0+Szn26z9P9tdJbaXGk0s+WA8O3ZhBb/30Iv4zFOnsFTZiNwNoGg5TFbTTIpj9khie7gqCYYc7C2laXv+p2KeRVrNmSGyRI+6IHMdq+/xFBI25W9oeRjQXQw6HewcbuBDt+/BYM2Hx4Q2Cr83wVnr7iyJoAVlIums5C4ef+MMPvnAE3j5XAbTGEFWEILV3SPHuJS9ewXUMupv/9UT7SrkZGksD7iWujMecaaIbK3fT9GrI/RXgeEgw41bR3HXjduwZYBFQ8vurNT0HQ7D+2fbxpfxjd5kQcUAMo/lmgljfPnZN/Cpzz+PM1ENYdAnygGFTGFpcnbb2n9/R+QNWynkFDrlAAJOg6I7oxDrUWbSMvE9nK1gY2DQV3VwzZZR3Lv3GmwbbklbmE+6zjOtOQT2vQmOtRb730I64iaRw4pyWdyFMMaLR6bw1ReO4oUD57Dc7hQnPlH2d+RMBBkerlRFkaDIanj+DkkaSxws72j+EzYarWYDva0eBDzrIU+xoa6wse5hqLeJXVvG0FP1oLJcyiHFCQD22ILvTXCs6GrTYGrhxbCVTfxsKlwcKt7hP5DRjUQRsG2Stggn/9xK0TDIXS5l6PKMp6JUIdX3oqYjZ10XjE7SoIKplseasY9N+lRpNcU/5vQ9DE7Z5EGGZaUjqzQUeRKFzWLyjfWYv/9S/GNutrxrGaRNc4r/FG5QsOeBf0UuJ5uhrHPbUz7Ky/8DWzJYTS2EaFoAAAAASUVORK5CYII=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885825" y="2247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180975</xdr:colOff>
      <xdr:row>62</xdr:row>
      <xdr:rowOff>28575</xdr:rowOff>
    </xdr:from>
    <xdr:to>
      <xdr:col>1</xdr:col>
      <xdr:colOff>1123950</xdr:colOff>
      <xdr:row>62</xdr:row>
      <xdr:rowOff>971550</xdr:rowOff>
    </xdr:to>
    <xdr:pic>
      <xdr:nvPicPr>
        <xdr:cNvPr id="1342" name="Рисунок 3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1066800" y="459676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60</xdr:row>
      <xdr:rowOff>19050</xdr:rowOff>
    </xdr:from>
    <xdr:to>
      <xdr:col>1</xdr:col>
      <xdr:colOff>1190625</xdr:colOff>
      <xdr:row>60</xdr:row>
      <xdr:rowOff>979109</xdr:rowOff>
    </xdr:to>
    <xdr:pic>
      <xdr:nvPicPr>
        <xdr:cNvPr id="1343" name="Рисунок 493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1133475" y="44081700"/>
          <a:ext cx="942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61</xdr:row>
      <xdr:rowOff>19050</xdr:rowOff>
    </xdr:from>
    <xdr:to>
      <xdr:col>1</xdr:col>
      <xdr:colOff>1181100</xdr:colOff>
      <xdr:row>61</xdr:row>
      <xdr:rowOff>895350</xdr:rowOff>
    </xdr:to>
    <xdr:pic>
      <xdr:nvPicPr>
        <xdr:cNvPr id="1344" name="Рисунок 4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1019175" y="45053250"/>
          <a:ext cx="1047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144</xdr:row>
      <xdr:rowOff>28575</xdr:rowOff>
    </xdr:from>
    <xdr:to>
      <xdr:col>1</xdr:col>
      <xdr:colOff>1143000</xdr:colOff>
      <xdr:row>144</xdr:row>
      <xdr:rowOff>714375</xdr:rowOff>
    </xdr:to>
    <xdr:pic>
      <xdr:nvPicPr>
        <xdr:cNvPr id="1345" name="Рисунок 1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5" y="114671475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145</xdr:row>
      <xdr:rowOff>9525</xdr:rowOff>
    </xdr:from>
    <xdr:to>
      <xdr:col>2</xdr:col>
      <xdr:colOff>2721</xdr:colOff>
      <xdr:row>145</xdr:row>
      <xdr:rowOff>704850</xdr:rowOff>
    </xdr:to>
    <xdr:pic>
      <xdr:nvPicPr>
        <xdr:cNvPr id="1346" name="Рисунок 2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933450" y="115376325"/>
          <a:ext cx="1247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176</xdr:row>
      <xdr:rowOff>19050</xdr:rowOff>
    </xdr:from>
    <xdr:to>
      <xdr:col>1</xdr:col>
      <xdr:colOff>1123950</xdr:colOff>
      <xdr:row>176</xdr:row>
      <xdr:rowOff>714375</xdr:rowOff>
    </xdr:to>
    <xdr:pic>
      <xdr:nvPicPr>
        <xdr:cNvPr id="1347" name="Рисунок 4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1028700" y="14374177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177</xdr:row>
      <xdr:rowOff>9525</xdr:rowOff>
    </xdr:from>
    <xdr:to>
      <xdr:col>1</xdr:col>
      <xdr:colOff>1266825</xdr:colOff>
      <xdr:row>177</xdr:row>
      <xdr:rowOff>666750</xdr:rowOff>
    </xdr:to>
    <xdr:pic>
      <xdr:nvPicPr>
        <xdr:cNvPr id="1348" name="Рисунок 5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962025" y="144456150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174</xdr:row>
      <xdr:rowOff>9525</xdr:rowOff>
    </xdr:from>
    <xdr:to>
      <xdr:col>1</xdr:col>
      <xdr:colOff>1209675</xdr:colOff>
      <xdr:row>174</xdr:row>
      <xdr:rowOff>1066800</xdr:rowOff>
    </xdr:to>
    <xdr:pic>
      <xdr:nvPicPr>
        <xdr:cNvPr id="1349" name="Рисунок 6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1038225" y="1411890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141</xdr:row>
      <xdr:rowOff>76200</xdr:rowOff>
    </xdr:from>
    <xdr:to>
      <xdr:col>1</xdr:col>
      <xdr:colOff>1228725</xdr:colOff>
      <xdr:row>141</xdr:row>
      <xdr:rowOff>981075</xdr:rowOff>
    </xdr:to>
    <xdr:pic>
      <xdr:nvPicPr>
        <xdr:cNvPr id="1352" name="Рисунок 12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990600" y="112080675"/>
          <a:ext cx="11239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157</xdr:row>
      <xdr:rowOff>295275</xdr:rowOff>
    </xdr:from>
    <xdr:to>
      <xdr:col>2</xdr:col>
      <xdr:colOff>28575</xdr:colOff>
      <xdr:row>158</xdr:row>
      <xdr:rowOff>333377</xdr:rowOff>
    </xdr:to>
    <xdr:pic>
      <xdr:nvPicPr>
        <xdr:cNvPr id="1354" name="Рисунок 15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127187325"/>
          <a:ext cx="13239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828675</xdr:colOff>
      <xdr:row>206</xdr:row>
      <xdr:rowOff>371475</xdr:rowOff>
    </xdr:from>
    <xdr:to>
      <xdr:col>2</xdr:col>
      <xdr:colOff>3152775</xdr:colOff>
      <xdr:row>206</xdr:row>
      <xdr:rowOff>1295400</xdr:rowOff>
    </xdr:to>
    <xdr:pic>
      <xdr:nvPicPr>
        <xdr:cNvPr id="1355" name="Picture 485" descr="03-611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9900" y="168097200"/>
          <a:ext cx="23241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138</xdr:row>
      <xdr:rowOff>47625</xdr:rowOff>
    </xdr:from>
    <xdr:to>
      <xdr:col>1</xdr:col>
      <xdr:colOff>1171575</xdr:colOff>
      <xdr:row>138</xdr:row>
      <xdr:rowOff>1076325</xdr:rowOff>
    </xdr:to>
    <xdr:pic>
      <xdr:nvPicPr>
        <xdr:cNvPr id="1356" name="Picture 487" descr="03-20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09004100"/>
          <a:ext cx="1095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135</xdr:row>
      <xdr:rowOff>9525</xdr:rowOff>
    </xdr:from>
    <xdr:to>
      <xdr:col>1</xdr:col>
      <xdr:colOff>1162050</xdr:colOff>
      <xdr:row>135</xdr:row>
      <xdr:rowOff>941917</xdr:rowOff>
    </xdr:to>
    <xdr:pic>
      <xdr:nvPicPr>
        <xdr:cNvPr id="1357" name="Picture 488" descr="03-06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350" y="126787275"/>
          <a:ext cx="1028700" cy="932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134</xdr:row>
      <xdr:rowOff>9525</xdr:rowOff>
    </xdr:from>
    <xdr:to>
      <xdr:col>1</xdr:col>
      <xdr:colOff>1200150</xdr:colOff>
      <xdr:row>134</xdr:row>
      <xdr:rowOff>1057275</xdr:rowOff>
    </xdr:to>
    <xdr:pic>
      <xdr:nvPicPr>
        <xdr:cNvPr id="1358" name="Picture 489" descr="03-05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105803700"/>
          <a:ext cx="971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129</xdr:row>
      <xdr:rowOff>47625</xdr:rowOff>
    </xdr:from>
    <xdr:to>
      <xdr:col>1</xdr:col>
      <xdr:colOff>1276350</xdr:colOff>
      <xdr:row>129</xdr:row>
      <xdr:rowOff>914400</xdr:rowOff>
    </xdr:to>
    <xdr:pic>
      <xdr:nvPicPr>
        <xdr:cNvPr id="1359" name="Picture 490" descr="03-85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00736400"/>
          <a:ext cx="12668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130</xdr:row>
      <xdr:rowOff>38100</xdr:rowOff>
    </xdr:from>
    <xdr:to>
      <xdr:col>1</xdr:col>
      <xdr:colOff>1219200</xdr:colOff>
      <xdr:row>130</xdr:row>
      <xdr:rowOff>1409700</xdr:rowOff>
    </xdr:to>
    <xdr:pic>
      <xdr:nvPicPr>
        <xdr:cNvPr id="1360" name="Picture 491" descr="03-86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01688900"/>
          <a:ext cx="11620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125</xdr:row>
      <xdr:rowOff>19050</xdr:rowOff>
    </xdr:from>
    <xdr:to>
      <xdr:col>1</xdr:col>
      <xdr:colOff>1162050</xdr:colOff>
      <xdr:row>125</xdr:row>
      <xdr:rowOff>1026583</xdr:rowOff>
    </xdr:to>
    <xdr:pic>
      <xdr:nvPicPr>
        <xdr:cNvPr id="1361" name="Picture 492" descr="03-81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7078800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123</xdr:row>
      <xdr:rowOff>19050</xdr:rowOff>
    </xdr:from>
    <xdr:to>
      <xdr:col>1</xdr:col>
      <xdr:colOff>1219200</xdr:colOff>
      <xdr:row>124</xdr:row>
      <xdr:rowOff>0</xdr:rowOff>
    </xdr:to>
    <xdr:pic>
      <xdr:nvPicPr>
        <xdr:cNvPr id="1362" name="Picture 493" descr="03-79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95364300"/>
          <a:ext cx="1009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126</xdr:row>
      <xdr:rowOff>19050</xdr:rowOff>
    </xdr:from>
    <xdr:to>
      <xdr:col>1</xdr:col>
      <xdr:colOff>1200150</xdr:colOff>
      <xdr:row>126</xdr:row>
      <xdr:rowOff>1143000</xdr:rowOff>
    </xdr:to>
    <xdr:pic>
      <xdr:nvPicPr>
        <xdr:cNvPr id="1363" name="Picture 494" descr="03-82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5" y="98107500"/>
          <a:ext cx="10287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216</xdr:row>
      <xdr:rowOff>47625</xdr:rowOff>
    </xdr:from>
    <xdr:to>
      <xdr:col>2</xdr:col>
      <xdr:colOff>0</xdr:colOff>
      <xdr:row>216</xdr:row>
      <xdr:rowOff>857250</xdr:rowOff>
    </xdr:to>
    <xdr:pic>
      <xdr:nvPicPr>
        <xdr:cNvPr id="1511" name="Picture 487" descr="03-25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76279175"/>
          <a:ext cx="1257300" cy="809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196</xdr:row>
      <xdr:rowOff>9525</xdr:rowOff>
    </xdr:from>
    <xdr:to>
      <xdr:col>1</xdr:col>
      <xdr:colOff>1152525</xdr:colOff>
      <xdr:row>197</xdr:row>
      <xdr:rowOff>1</xdr:rowOff>
    </xdr:to>
    <xdr:pic>
      <xdr:nvPicPr>
        <xdr:cNvPr id="1512" name="Picture 488" descr="03-35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60429575"/>
          <a:ext cx="1038225" cy="800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195</xdr:row>
      <xdr:rowOff>9525</xdr:rowOff>
    </xdr:from>
    <xdr:to>
      <xdr:col>1</xdr:col>
      <xdr:colOff>1028700</xdr:colOff>
      <xdr:row>195</xdr:row>
      <xdr:rowOff>885825</xdr:rowOff>
    </xdr:to>
    <xdr:pic>
      <xdr:nvPicPr>
        <xdr:cNvPr id="1513" name="Picture 489" descr="03-34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59515175"/>
          <a:ext cx="923925" cy="87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187</xdr:row>
      <xdr:rowOff>19050</xdr:rowOff>
    </xdr:from>
    <xdr:to>
      <xdr:col>1</xdr:col>
      <xdr:colOff>1152525</xdr:colOff>
      <xdr:row>187</xdr:row>
      <xdr:rowOff>933450</xdr:rowOff>
    </xdr:to>
    <xdr:pic>
      <xdr:nvPicPr>
        <xdr:cNvPr id="1514" name="Picture 490" descr="03-77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53504900"/>
          <a:ext cx="1047750" cy="914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189</xdr:row>
      <xdr:rowOff>9525</xdr:rowOff>
    </xdr:from>
    <xdr:to>
      <xdr:col>1</xdr:col>
      <xdr:colOff>1123950</xdr:colOff>
      <xdr:row>189</xdr:row>
      <xdr:rowOff>719666</xdr:rowOff>
    </xdr:to>
    <xdr:pic>
      <xdr:nvPicPr>
        <xdr:cNvPr id="1515" name="Picture 491" descr="03-58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5" y="155181300"/>
          <a:ext cx="933450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233083</xdr:colOff>
      <xdr:row>197</xdr:row>
      <xdr:rowOff>30257</xdr:rowOff>
    </xdr:from>
    <xdr:to>
      <xdr:col>1</xdr:col>
      <xdr:colOff>1052233</xdr:colOff>
      <xdr:row>197</xdr:row>
      <xdr:rowOff>862854</xdr:rowOff>
    </xdr:to>
    <xdr:pic>
      <xdr:nvPicPr>
        <xdr:cNvPr id="1516" name="Picture 492" descr="03-22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8348" y="163535286"/>
          <a:ext cx="819150" cy="8325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146</xdr:row>
      <xdr:rowOff>9525</xdr:rowOff>
    </xdr:from>
    <xdr:to>
      <xdr:col>1</xdr:col>
      <xdr:colOff>1171575</xdr:colOff>
      <xdr:row>146</xdr:row>
      <xdr:rowOff>914400</xdr:rowOff>
    </xdr:to>
    <xdr:pic>
      <xdr:nvPicPr>
        <xdr:cNvPr id="1517" name="Picture 493" descr="03-64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16100225"/>
          <a:ext cx="1133475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181</xdr:row>
      <xdr:rowOff>9525</xdr:rowOff>
    </xdr:from>
    <xdr:to>
      <xdr:col>1</xdr:col>
      <xdr:colOff>1171575</xdr:colOff>
      <xdr:row>182</xdr:row>
      <xdr:rowOff>1</xdr:rowOff>
    </xdr:to>
    <xdr:pic>
      <xdr:nvPicPr>
        <xdr:cNvPr id="1518" name="Picture 494" descr="03-64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48932900"/>
          <a:ext cx="1133475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165849</xdr:colOff>
      <xdr:row>198</xdr:row>
      <xdr:rowOff>28188</xdr:rowOff>
    </xdr:from>
    <xdr:to>
      <xdr:col>1</xdr:col>
      <xdr:colOff>1143000</xdr:colOff>
      <xdr:row>198</xdr:row>
      <xdr:rowOff>812986</xdr:rowOff>
    </xdr:to>
    <xdr:pic>
      <xdr:nvPicPr>
        <xdr:cNvPr id="1519" name="Picture 495" descr="03-21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114" y="164440894"/>
          <a:ext cx="977151" cy="7847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186</xdr:row>
      <xdr:rowOff>9525</xdr:rowOff>
    </xdr:from>
    <xdr:to>
      <xdr:col>1</xdr:col>
      <xdr:colOff>1162050</xdr:colOff>
      <xdr:row>186</xdr:row>
      <xdr:rowOff>986117</xdr:rowOff>
    </xdr:to>
    <xdr:pic>
      <xdr:nvPicPr>
        <xdr:cNvPr id="1520" name="Picture 496" descr="03-76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152504775"/>
          <a:ext cx="1028700" cy="981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153</xdr:row>
      <xdr:rowOff>9525</xdr:rowOff>
    </xdr:from>
    <xdr:to>
      <xdr:col>1</xdr:col>
      <xdr:colOff>1247775</xdr:colOff>
      <xdr:row>153</xdr:row>
      <xdr:rowOff>1009650</xdr:rowOff>
    </xdr:to>
    <xdr:pic>
      <xdr:nvPicPr>
        <xdr:cNvPr id="1521" name="Picture 497" descr="03-73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123701175"/>
          <a:ext cx="981075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182</xdr:row>
      <xdr:rowOff>9525</xdr:rowOff>
    </xdr:from>
    <xdr:to>
      <xdr:col>1</xdr:col>
      <xdr:colOff>1247775</xdr:colOff>
      <xdr:row>183</xdr:row>
      <xdr:rowOff>1</xdr:rowOff>
    </xdr:to>
    <xdr:pic>
      <xdr:nvPicPr>
        <xdr:cNvPr id="1522" name="Picture 498" descr="03-73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149847300"/>
          <a:ext cx="981075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148</xdr:row>
      <xdr:rowOff>9525</xdr:rowOff>
    </xdr:from>
    <xdr:to>
      <xdr:col>1</xdr:col>
      <xdr:colOff>1200150</xdr:colOff>
      <xdr:row>149</xdr:row>
      <xdr:rowOff>0</xdr:rowOff>
    </xdr:to>
    <xdr:pic>
      <xdr:nvPicPr>
        <xdr:cNvPr id="1523" name="Picture 499" descr="03-66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18090950"/>
          <a:ext cx="1162050" cy="971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147</xdr:row>
      <xdr:rowOff>9525</xdr:rowOff>
    </xdr:from>
    <xdr:to>
      <xdr:col>1</xdr:col>
      <xdr:colOff>1285875</xdr:colOff>
      <xdr:row>148</xdr:row>
      <xdr:rowOff>0</xdr:rowOff>
    </xdr:to>
    <xdr:pic>
      <xdr:nvPicPr>
        <xdr:cNvPr id="1524" name="Picture 500" descr="03-65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17052725"/>
          <a:ext cx="1228725" cy="1028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152</xdr:row>
      <xdr:rowOff>9525</xdr:rowOff>
    </xdr:from>
    <xdr:to>
      <xdr:col>1</xdr:col>
      <xdr:colOff>1238250</xdr:colOff>
      <xdr:row>152</xdr:row>
      <xdr:rowOff>1190625</xdr:rowOff>
    </xdr:to>
    <xdr:pic>
      <xdr:nvPicPr>
        <xdr:cNvPr id="1525" name="Picture 501" descr="03-60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22453400"/>
          <a:ext cx="1228725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180</xdr:row>
      <xdr:rowOff>9525</xdr:rowOff>
    </xdr:from>
    <xdr:to>
      <xdr:col>1</xdr:col>
      <xdr:colOff>1238250</xdr:colOff>
      <xdr:row>180</xdr:row>
      <xdr:rowOff>1190625</xdr:rowOff>
    </xdr:to>
    <xdr:pic>
      <xdr:nvPicPr>
        <xdr:cNvPr id="1526" name="Picture 502" descr="03-60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47704175"/>
          <a:ext cx="1228725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151</xdr:row>
      <xdr:rowOff>9525</xdr:rowOff>
    </xdr:from>
    <xdr:to>
      <xdr:col>1</xdr:col>
      <xdr:colOff>1247775</xdr:colOff>
      <xdr:row>151</xdr:row>
      <xdr:rowOff>1466850</xdr:rowOff>
    </xdr:to>
    <xdr:pic>
      <xdr:nvPicPr>
        <xdr:cNvPr id="1527" name="Picture 503" descr="03-27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20967500"/>
          <a:ext cx="1209675" cy="1457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179</xdr:row>
      <xdr:rowOff>9525</xdr:rowOff>
    </xdr:from>
    <xdr:to>
      <xdr:col>1</xdr:col>
      <xdr:colOff>1171575</xdr:colOff>
      <xdr:row>179</xdr:row>
      <xdr:rowOff>1352550</xdr:rowOff>
    </xdr:to>
    <xdr:pic>
      <xdr:nvPicPr>
        <xdr:cNvPr id="1528" name="Picture 504" descr="03-27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46342100"/>
          <a:ext cx="1114425" cy="1343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178</xdr:row>
      <xdr:rowOff>19050</xdr:rowOff>
    </xdr:from>
    <xdr:to>
      <xdr:col>1</xdr:col>
      <xdr:colOff>1200150</xdr:colOff>
      <xdr:row>178</xdr:row>
      <xdr:rowOff>1143000</xdr:rowOff>
    </xdr:to>
    <xdr:pic>
      <xdr:nvPicPr>
        <xdr:cNvPr id="1529" name="Picture 505" descr="03-26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45189575"/>
          <a:ext cx="1143000" cy="1123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150</xdr:row>
      <xdr:rowOff>38100</xdr:rowOff>
    </xdr:from>
    <xdr:to>
      <xdr:col>1</xdr:col>
      <xdr:colOff>1200150</xdr:colOff>
      <xdr:row>150</xdr:row>
      <xdr:rowOff>1162050</xdr:rowOff>
    </xdr:to>
    <xdr:pic>
      <xdr:nvPicPr>
        <xdr:cNvPr id="1530" name="Picture 506" descr="03-26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19824500"/>
          <a:ext cx="1143000" cy="1123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</xdr:colOff>
      <xdr:row>167</xdr:row>
      <xdr:rowOff>19050</xdr:rowOff>
    </xdr:from>
    <xdr:to>
      <xdr:col>1</xdr:col>
      <xdr:colOff>1247775</xdr:colOff>
      <xdr:row>167</xdr:row>
      <xdr:rowOff>1167092</xdr:rowOff>
    </xdr:to>
    <xdr:pic>
      <xdr:nvPicPr>
        <xdr:cNvPr id="1531" name="Picture 507" descr="03-100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134750175"/>
          <a:ext cx="1181100" cy="1152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255</xdr:row>
      <xdr:rowOff>9525</xdr:rowOff>
    </xdr:from>
    <xdr:to>
      <xdr:col>1</xdr:col>
      <xdr:colOff>1143000</xdr:colOff>
      <xdr:row>255</xdr:row>
      <xdr:rowOff>971550</xdr:rowOff>
    </xdr:to>
    <xdr:pic>
      <xdr:nvPicPr>
        <xdr:cNvPr id="1532" name="Picture 508" descr="2-2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206578200"/>
          <a:ext cx="1028700" cy="962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139</xdr:row>
      <xdr:rowOff>9525</xdr:rowOff>
    </xdr:from>
    <xdr:to>
      <xdr:col>1</xdr:col>
      <xdr:colOff>1285875</xdr:colOff>
      <xdr:row>139</xdr:row>
      <xdr:rowOff>981075</xdr:rowOff>
    </xdr:to>
    <xdr:pic>
      <xdr:nvPicPr>
        <xdr:cNvPr id="1533" name="Picture 509" descr="03-30 2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10061375"/>
          <a:ext cx="1276350" cy="971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140</xdr:row>
      <xdr:rowOff>9525</xdr:rowOff>
    </xdr:from>
    <xdr:to>
      <xdr:col>1</xdr:col>
      <xdr:colOff>1247775</xdr:colOff>
      <xdr:row>140</xdr:row>
      <xdr:rowOff>904875</xdr:rowOff>
    </xdr:to>
    <xdr:pic>
      <xdr:nvPicPr>
        <xdr:cNvPr id="1534" name="Picture 510" descr="03-31 2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11080550"/>
          <a:ext cx="1171575" cy="895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142</xdr:row>
      <xdr:rowOff>9525</xdr:rowOff>
    </xdr:from>
    <xdr:to>
      <xdr:col>1</xdr:col>
      <xdr:colOff>1200150</xdr:colOff>
      <xdr:row>142</xdr:row>
      <xdr:rowOff>1181100</xdr:rowOff>
    </xdr:to>
    <xdr:pic>
      <xdr:nvPicPr>
        <xdr:cNvPr id="1535" name="Picture 511" descr="03-33 2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13042700"/>
          <a:ext cx="1162050" cy="1171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193</xdr:row>
      <xdr:rowOff>9525</xdr:rowOff>
    </xdr:from>
    <xdr:to>
      <xdr:col>1</xdr:col>
      <xdr:colOff>1209675</xdr:colOff>
      <xdr:row>193</xdr:row>
      <xdr:rowOff>933450</xdr:rowOff>
    </xdr:to>
    <xdr:pic>
      <xdr:nvPicPr>
        <xdr:cNvPr id="1536" name="Picture 512" descr="03-08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57610175"/>
          <a:ext cx="1200150" cy="923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165</xdr:row>
      <xdr:rowOff>19050</xdr:rowOff>
    </xdr:from>
    <xdr:to>
      <xdr:col>1</xdr:col>
      <xdr:colOff>1238250</xdr:colOff>
      <xdr:row>165</xdr:row>
      <xdr:rowOff>885825</xdr:rowOff>
    </xdr:to>
    <xdr:pic>
      <xdr:nvPicPr>
        <xdr:cNvPr id="1537" name="Picture 513" descr="03-72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33130925"/>
          <a:ext cx="1133475" cy="8667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164</xdr:row>
      <xdr:rowOff>28575</xdr:rowOff>
    </xdr:from>
    <xdr:to>
      <xdr:col>1</xdr:col>
      <xdr:colOff>1238250</xdr:colOff>
      <xdr:row>164</xdr:row>
      <xdr:rowOff>704850</xdr:rowOff>
    </xdr:to>
    <xdr:pic>
      <xdr:nvPicPr>
        <xdr:cNvPr id="1538" name="Picture 514" descr="03-71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132416550"/>
          <a:ext cx="1200150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</xdr:colOff>
      <xdr:row>194</xdr:row>
      <xdr:rowOff>9525</xdr:rowOff>
    </xdr:from>
    <xdr:to>
      <xdr:col>1</xdr:col>
      <xdr:colOff>1266825</xdr:colOff>
      <xdr:row>194</xdr:row>
      <xdr:rowOff>933450</xdr:rowOff>
    </xdr:to>
    <xdr:pic>
      <xdr:nvPicPr>
        <xdr:cNvPr id="1539" name="Picture 515" descr="03-09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158572200"/>
          <a:ext cx="1200150" cy="923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228600</xdr:colOff>
      <xdr:row>205</xdr:row>
      <xdr:rowOff>9525</xdr:rowOff>
    </xdr:from>
    <xdr:to>
      <xdr:col>1</xdr:col>
      <xdr:colOff>1162050</xdr:colOff>
      <xdr:row>205</xdr:row>
      <xdr:rowOff>719666</xdr:rowOff>
    </xdr:to>
    <xdr:pic>
      <xdr:nvPicPr>
        <xdr:cNvPr id="1540" name="Picture 516" descr="03-78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167011350"/>
          <a:ext cx="933450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218</xdr:row>
      <xdr:rowOff>76200</xdr:rowOff>
    </xdr:from>
    <xdr:to>
      <xdr:col>1</xdr:col>
      <xdr:colOff>1257300</xdr:colOff>
      <xdr:row>218</xdr:row>
      <xdr:rowOff>838200</xdr:rowOff>
    </xdr:to>
    <xdr:pic>
      <xdr:nvPicPr>
        <xdr:cNvPr id="1541" name="Picture 517" descr="03-53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8031775"/>
          <a:ext cx="12477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219</xdr:row>
      <xdr:rowOff>123825</xdr:rowOff>
    </xdr:from>
    <xdr:to>
      <xdr:col>1</xdr:col>
      <xdr:colOff>1247775</xdr:colOff>
      <xdr:row>219</xdr:row>
      <xdr:rowOff>895350</xdr:rowOff>
    </xdr:to>
    <xdr:pic>
      <xdr:nvPicPr>
        <xdr:cNvPr id="1543" name="Picture 519" descr="03-54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8946175"/>
          <a:ext cx="1238250" cy="771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22136</xdr:colOff>
      <xdr:row>131</xdr:row>
      <xdr:rowOff>44433</xdr:rowOff>
    </xdr:from>
    <xdr:to>
      <xdr:col>1</xdr:col>
      <xdr:colOff>1277471</xdr:colOff>
      <xdr:row>131</xdr:row>
      <xdr:rowOff>1243852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401" y="103228198"/>
          <a:ext cx="1255335" cy="119941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132</xdr:row>
      <xdr:rowOff>33615</xdr:rowOff>
    </xdr:from>
    <xdr:to>
      <xdr:col>1</xdr:col>
      <xdr:colOff>1273051</xdr:colOff>
      <xdr:row>132</xdr:row>
      <xdr:rowOff>1228162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1" y="104472439"/>
          <a:ext cx="1261845" cy="119454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329</xdr:row>
      <xdr:rowOff>56029</xdr:rowOff>
    </xdr:from>
    <xdr:to>
      <xdr:col>1</xdr:col>
      <xdr:colOff>1255057</xdr:colOff>
      <xdr:row>330</xdr:row>
      <xdr:rowOff>742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1" y="251157441"/>
          <a:ext cx="1243851" cy="1087713"/>
        </a:xfrm>
        <a:prstGeom prst="rect">
          <a:avLst/>
        </a:prstGeom>
      </xdr:spPr>
    </xdr:pic>
    <xdr:clientData/>
  </xdr:twoCellAnchor>
  <xdr:oneCellAnchor>
    <xdr:from>
      <xdr:col>1</xdr:col>
      <xdr:colOff>112058</xdr:colOff>
      <xdr:row>356</xdr:row>
      <xdr:rowOff>44823</xdr:rowOff>
    </xdr:from>
    <xdr:ext cx="1005019" cy="1463490"/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058" y="3283323"/>
          <a:ext cx="1005019" cy="1463490"/>
        </a:xfrm>
        <a:prstGeom prst="rect">
          <a:avLst/>
        </a:prstGeom>
      </xdr:spPr>
    </xdr:pic>
    <xdr:clientData/>
  </xdr:oneCellAnchor>
  <xdr:oneCellAnchor>
    <xdr:from>
      <xdr:col>1</xdr:col>
      <xdr:colOff>115523</xdr:colOff>
      <xdr:row>357</xdr:row>
      <xdr:rowOff>32913</xdr:rowOff>
    </xdr:from>
    <xdr:ext cx="1072301" cy="1771234"/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523" y="4964746"/>
          <a:ext cx="1072301" cy="1771234"/>
        </a:xfrm>
        <a:prstGeom prst="rect">
          <a:avLst/>
        </a:prstGeom>
      </xdr:spPr>
    </xdr:pic>
    <xdr:clientData/>
  </xdr:oneCellAnchor>
  <xdr:oneCellAnchor>
    <xdr:from>
      <xdr:col>1</xdr:col>
      <xdr:colOff>10585</xdr:colOff>
      <xdr:row>355</xdr:row>
      <xdr:rowOff>74084</xdr:rowOff>
    </xdr:from>
    <xdr:ext cx="1280063" cy="1400152"/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1608667"/>
          <a:ext cx="1280063" cy="1400152"/>
        </a:xfrm>
        <a:prstGeom prst="rect">
          <a:avLst/>
        </a:prstGeom>
      </xdr:spPr>
    </xdr:pic>
    <xdr:clientData/>
  </xdr:oneCellAnchor>
  <xdr:oneCellAnchor>
    <xdr:from>
      <xdr:col>1</xdr:col>
      <xdr:colOff>10585</xdr:colOff>
      <xdr:row>230</xdr:row>
      <xdr:rowOff>74084</xdr:rowOff>
    </xdr:from>
    <xdr:ext cx="1280063" cy="1400152"/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281230917"/>
          <a:ext cx="1280063" cy="1400152"/>
        </a:xfrm>
        <a:prstGeom prst="rect">
          <a:avLst/>
        </a:prstGeom>
      </xdr:spPr>
    </xdr:pic>
    <xdr:clientData/>
  </xdr:oneCellAnchor>
  <xdr:twoCellAnchor editAs="oneCell">
    <xdr:from>
      <xdr:col>1</xdr:col>
      <xdr:colOff>21167</xdr:colOff>
      <xdr:row>88</xdr:row>
      <xdr:rowOff>21167</xdr:rowOff>
    </xdr:from>
    <xdr:to>
      <xdr:col>1</xdr:col>
      <xdr:colOff>1280583</xdr:colOff>
      <xdr:row>88</xdr:row>
      <xdr:rowOff>972416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76242334"/>
          <a:ext cx="1259416" cy="95124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158752</xdr:colOff>
      <xdr:row>59</xdr:row>
      <xdr:rowOff>10584</xdr:rowOff>
    </xdr:from>
    <xdr:to>
      <xdr:col>1</xdr:col>
      <xdr:colOff>1168402</xdr:colOff>
      <xdr:row>60</xdr:row>
      <xdr:rowOff>4234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2" y="50524834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63502</xdr:colOff>
      <xdr:row>19</xdr:row>
      <xdr:rowOff>10583</xdr:rowOff>
    </xdr:from>
    <xdr:to>
      <xdr:col>1</xdr:col>
      <xdr:colOff>1274087</xdr:colOff>
      <xdr:row>19</xdr:row>
      <xdr:rowOff>1210732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2" y="2286000"/>
          <a:ext cx="1210585" cy="1200149"/>
        </a:xfrm>
        <a:prstGeom prst="rect">
          <a:avLst/>
        </a:prstGeom>
      </xdr:spPr>
    </xdr:pic>
    <xdr:clientData/>
  </xdr:twoCellAnchor>
  <xdr:oneCellAnchor>
    <xdr:from>
      <xdr:col>1</xdr:col>
      <xdr:colOff>52917</xdr:colOff>
      <xdr:row>222</xdr:row>
      <xdr:rowOff>74083</xdr:rowOff>
    </xdr:from>
    <xdr:ext cx="1210585" cy="1200149"/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917" y="1608666"/>
          <a:ext cx="1210585" cy="1200149"/>
        </a:xfrm>
        <a:prstGeom prst="rect">
          <a:avLst/>
        </a:prstGeom>
      </xdr:spPr>
    </xdr:pic>
    <xdr:clientData/>
  </xdr:oneCellAnchor>
  <xdr:twoCellAnchor editAs="oneCell">
    <xdr:from>
      <xdr:col>1</xdr:col>
      <xdr:colOff>84667</xdr:colOff>
      <xdr:row>289</xdr:row>
      <xdr:rowOff>16728</xdr:rowOff>
    </xdr:from>
    <xdr:to>
      <xdr:col>1</xdr:col>
      <xdr:colOff>1143001</xdr:colOff>
      <xdr:row>289</xdr:row>
      <xdr:rowOff>736710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7" y="247052895"/>
          <a:ext cx="1058334" cy="71998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223</xdr:row>
      <xdr:rowOff>21167</xdr:rowOff>
    </xdr:from>
    <xdr:to>
      <xdr:col>1</xdr:col>
      <xdr:colOff>1280582</xdr:colOff>
      <xdr:row>223</xdr:row>
      <xdr:rowOff>1102571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201824167"/>
          <a:ext cx="1259416" cy="108140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28</xdr:row>
      <xdr:rowOff>100120</xdr:rowOff>
    </xdr:from>
    <xdr:to>
      <xdr:col>1</xdr:col>
      <xdr:colOff>1280583</xdr:colOff>
      <xdr:row>28</xdr:row>
      <xdr:rowOff>635000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3" y="1634703"/>
          <a:ext cx="1238250" cy="534880"/>
        </a:xfrm>
        <a:prstGeom prst="rect">
          <a:avLst/>
        </a:prstGeom>
      </xdr:spPr>
    </xdr:pic>
    <xdr:clientData/>
  </xdr:twoCellAnchor>
  <xdr:oneCellAnchor>
    <xdr:from>
      <xdr:col>1</xdr:col>
      <xdr:colOff>42333</xdr:colOff>
      <xdr:row>49</xdr:row>
      <xdr:rowOff>78702</xdr:rowOff>
    </xdr:from>
    <xdr:ext cx="1217084" cy="471631"/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3" y="1613285"/>
          <a:ext cx="1217084" cy="471631"/>
        </a:xfrm>
        <a:prstGeom prst="rect">
          <a:avLst/>
        </a:prstGeom>
      </xdr:spPr>
    </xdr:pic>
    <xdr:clientData/>
  </xdr:oneCellAnchor>
  <xdr:twoCellAnchor editAs="oneCell">
    <xdr:from>
      <xdr:col>0</xdr:col>
      <xdr:colOff>869161</xdr:colOff>
      <xdr:row>46</xdr:row>
      <xdr:rowOff>709082</xdr:rowOff>
    </xdr:from>
    <xdr:to>
      <xdr:col>2</xdr:col>
      <xdr:colOff>117520</xdr:colOff>
      <xdr:row>47</xdr:row>
      <xdr:rowOff>666749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161" y="44460582"/>
          <a:ext cx="1428526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217</xdr:row>
      <xdr:rowOff>20426</xdr:rowOff>
    </xdr:from>
    <xdr:to>
      <xdr:col>1</xdr:col>
      <xdr:colOff>1228784</xdr:colOff>
      <xdr:row>217</xdr:row>
      <xdr:rowOff>762000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084" y="194266926"/>
          <a:ext cx="1154700" cy="741574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190</xdr:row>
      <xdr:rowOff>55668</xdr:rowOff>
    </xdr:from>
    <xdr:to>
      <xdr:col>1</xdr:col>
      <xdr:colOff>952500</xdr:colOff>
      <xdr:row>190</xdr:row>
      <xdr:rowOff>699757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833" y="173177835"/>
          <a:ext cx="592667" cy="64408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191</xdr:row>
      <xdr:rowOff>86646</xdr:rowOff>
    </xdr:from>
    <xdr:to>
      <xdr:col>1</xdr:col>
      <xdr:colOff>1291166</xdr:colOff>
      <xdr:row>191</xdr:row>
      <xdr:rowOff>672257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173928479"/>
          <a:ext cx="1270000" cy="585611"/>
        </a:xfrm>
        <a:prstGeom prst="rect">
          <a:avLst/>
        </a:prstGeom>
      </xdr:spPr>
    </xdr:pic>
    <xdr:clientData/>
  </xdr:twoCellAnchor>
  <xdr:twoCellAnchor editAs="oneCell">
    <xdr:from>
      <xdr:col>1</xdr:col>
      <xdr:colOff>73699</xdr:colOff>
      <xdr:row>27</xdr:row>
      <xdr:rowOff>66570</xdr:rowOff>
    </xdr:from>
    <xdr:to>
      <xdr:col>1</xdr:col>
      <xdr:colOff>1238251</xdr:colOff>
      <xdr:row>27</xdr:row>
      <xdr:rowOff>907155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124682" y="1439170"/>
          <a:ext cx="840585" cy="1164552"/>
        </a:xfrm>
        <a:prstGeom prst="rect">
          <a:avLst/>
        </a:prstGeom>
      </xdr:spPr>
    </xdr:pic>
    <xdr:clientData/>
  </xdr:twoCellAnchor>
  <xdr:oneCellAnchor>
    <xdr:from>
      <xdr:col>1</xdr:col>
      <xdr:colOff>9220</xdr:colOff>
      <xdr:row>89</xdr:row>
      <xdr:rowOff>66571</xdr:rowOff>
    </xdr:from>
    <xdr:ext cx="1271363" cy="917682"/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75061" y="86387313"/>
          <a:ext cx="917682" cy="1271363"/>
        </a:xfrm>
        <a:prstGeom prst="rect">
          <a:avLst/>
        </a:prstGeom>
      </xdr:spPr>
    </xdr:pic>
    <xdr:clientData/>
  </xdr:oneCellAnchor>
  <xdr:twoCellAnchor editAs="oneCell">
    <xdr:from>
      <xdr:col>1</xdr:col>
      <xdr:colOff>52915</xdr:colOff>
      <xdr:row>339</xdr:row>
      <xdr:rowOff>74084</xdr:rowOff>
    </xdr:from>
    <xdr:to>
      <xdr:col>1</xdr:col>
      <xdr:colOff>1242974</xdr:colOff>
      <xdr:row>339</xdr:row>
      <xdr:rowOff>1138765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915" y="280246667"/>
          <a:ext cx="1190059" cy="106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351</xdr:row>
      <xdr:rowOff>31750</xdr:rowOff>
    </xdr:from>
    <xdr:to>
      <xdr:col>1</xdr:col>
      <xdr:colOff>1282763</xdr:colOff>
      <xdr:row>351</xdr:row>
      <xdr:rowOff>901697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3" y="290216167"/>
          <a:ext cx="1272180" cy="86994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365</xdr:row>
      <xdr:rowOff>16946</xdr:rowOff>
    </xdr:from>
    <xdr:to>
      <xdr:col>1</xdr:col>
      <xdr:colOff>1143000</xdr:colOff>
      <xdr:row>365</xdr:row>
      <xdr:rowOff>1077766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083" y="301017529"/>
          <a:ext cx="1068917" cy="106082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369</xdr:row>
      <xdr:rowOff>21167</xdr:rowOff>
    </xdr:from>
    <xdr:to>
      <xdr:col>1</xdr:col>
      <xdr:colOff>1111250</xdr:colOff>
      <xdr:row>369</xdr:row>
      <xdr:rowOff>1090083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4" y="302588084"/>
          <a:ext cx="1068916" cy="1068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169335</xdr:colOff>
      <xdr:row>373</xdr:row>
      <xdr:rowOff>5578</xdr:rowOff>
    </xdr:from>
    <xdr:to>
      <xdr:col>1</xdr:col>
      <xdr:colOff>1090084</xdr:colOff>
      <xdr:row>373</xdr:row>
      <xdr:rowOff>906597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5" y="304212911"/>
          <a:ext cx="920749" cy="90101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348</xdr:row>
      <xdr:rowOff>31750</xdr:rowOff>
    </xdr:from>
    <xdr:to>
      <xdr:col>1</xdr:col>
      <xdr:colOff>1193903</xdr:colOff>
      <xdr:row>348</xdr:row>
      <xdr:rowOff>876668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917" y="286162750"/>
          <a:ext cx="1140986" cy="844918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412751</xdr:colOff>
      <xdr:row>348</xdr:row>
      <xdr:rowOff>899511</xdr:rowOff>
    </xdr:from>
    <xdr:to>
      <xdr:col>1</xdr:col>
      <xdr:colOff>920751</xdr:colOff>
      <xdr:row>348</xdr:row>
      <xdr:rowOff>1655232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1" y="287030511"/>
          <a:ext cx="508000" cy="75572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79</xdr:row>
      <xdr:rowOff>8169</xdr:rowOff>
    </xdr:from>
    <xdr:to>
      <xdr:col>1</xdr:col>
      <xdr:colOff>920750</xdr:colOff>
      <xdr:row>80</xdr:row>
      <xdr:rowOff>51761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" y="76864336"/>
          <a:ext cx="635000" cy="7632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254001</xdr:colOff>
      <xdr:row>99</xdr:row>
      <xdr:rowOff>15537</xdr:rowOff>
    </xdr:from>
    <xdr:to>
      <xdr:col>1</xdr:col>
      <xdr:colOff>1068917</xdr:colOff>
      <xdr:row>99</xdr:row>
      <xdr:rowOff>740046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1" y="92714954"/>
          <a:ext cx="814916" cy="72450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31753</xdr:colOff>
      <xdr:row>51</xdr:row>
      <xdr:rowOff>63500</xdr:rowOff>
    </xdr:from>
    <xdr:to>
      <xdr:col>1</xdr:col>
      <xdr:colOff>1253067</xdr:colOff>
      <xdr:row>51</xdr:row>
      <xdr:rowOff>1284814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3" y="52260500"/>
          <a:ext cx="1221314" cy="1221314"/>
        </a:xfrm>
        <a:prstGeom prst="rect">
          <a:avLst/>
        </a:prstGeom>
      </xdr:spPr>
    </xdr:pic>
    <xdr:clientData/>
  </xdr:twoCellAnchor>
  <xdr:twoCellAnchor editAs="oneCell">
    <xdr:from>
      <xdr:col>1</xdr:col>
      <xdr:colOff>57376</xdr:colOff>
      <xdr:row>63</xdr:row>
      <xdr:rowOff>267573</xdr:rowOff>
    </xdr:from>
    <xdr:to>
      <xdr:col>1</xdr:col>
      <xdr:colOff>1259281</xdr:colOff>
      <xdr:row>63</xdr:row>
      <xdr:rowOff>722009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269191">
          <a:off x="1320111" y="63034005"/>
          <a:ext cx="454436" cy="120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179916</xdr:colOff>
      <xdr:row>73</xdr:row>
      <xdr:rowOff>29299</xdr:rowOff>
    </xdr:from>
    <xdr:to>
      <xdr:col>1</xdr:col>
      <xdr:colOff>1153583</xdr:colOff>
      <xdr:row>73</xdr:row>
      <xdr:rowOff>876208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16" y="72059466"/>
          <a:ext cx="973667" cy="8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21169</xdr:colOff>
      <xdr:row>26</xdr:row>
      <xdr:rowOff>48910</xdr:rowOff>
    </xdr:from>
    <xdr:to>
      <xdr:col>1</xdr:col>
      <xdr:colOff>1248834</xdr:colOff>
      <xdr:row>26</xdr:row>
      <xdr:rowOff>1745716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9" y="5435827"/>
          <a:ext cx="1227665" cy="1696806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116419</xdr:colOff>
      <xdr:row>203</xdr:row>
      <xdr:rowOff>13977</xdr:rowOff>
    </xdr:from>
    <xdr:to>
      <xdr:col>1</xdr:col>
      <xdr:colOff>1164166</xdr:colOff>
      <xdr:row>203</xdr:row>
      <xdr:rowOff>1185264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9" y="186047810"/>
          <a:ext cx="1047747" cy="117128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105830</xdr:colOff>
      <xdr:row>204</xdr:row>
      <xdr:rowOff>10583</xdr:rowOff>
    </xdr:from>
    <xdr:to>
      <xdr:col>1</xdr:col>
      <xdr:colOff>1153577</xdr:colOff>
      <xdr:row>204</xdr:row>
      <xdr:rowOff>1181870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0" y="187240333"/>
          <a:ext cx="1047747" cy="1171287"/>
        </a:xfrm>
        <a:prstGeom prst="rect">
          <a:avLst/>
        </a:prstGeom>
      </xdr:spPr>
    </xdr:pic>
    <xdr:clientData/>
  </xdr:twoCellAnchor>
  <xdr:oneCellAnchor>
    <xdr:from>
      <xdr:col>1</xdr:col>
      <xdr:colOff>3112</xdr:colOff>
      <xdr:row>349</xdr:row>
      <xdr:rowOff>190500</xdr:rowOff>
    </xdr:from>
    <xdr:ext cx="1266889" cy="577257"/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112" y="289253083"/>
          <a:ext cx="1266889" cy="577257"/>
        </a:xfrm>
        <a:prstGeom prst="rect">
          <a:avLst/>
        </a:prstGeom>
      </xdr:spPr>
    </xdr:pic>
    <xdr:clientData/>
  </xdr:oneCellAnchor>
  <xdr:twoCellAnchor editAs="oneCell">
    <xdr:from>
      <xdr:col>1</xdr:col>
      <xdr:colOff>232833</xdr:colOff>
      <xdr:row>34</xdr:row>
      <xdr:rowOff>6660</xdr:rowOff>
    </xdr:from>
    <xdr:to>
      <xdr:col>1</xdr:col>
      <xdr:colOff>1100666</xdr:colOff>
      <xdr:row>34</xdr:row>
      <xdr:rowOff>845533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33" y="39768243"/>
          <a:ext cx="867833" cy="838873"/>
        </a:xfrm>
        <a:prstGeom prst="rect">
          <a:avLst/>
        </a:prstGeom>
      </xdr:spPr>
    </xdr:pic>
    <xdr:clientData/>
  </xdr:twoCellAnchor>
  <xdr:oneCellAnchor>
    <xdr:from>
      <xdr:col>1</xdr:col>
      <xdr:colOff>21167</xdr:colOff>
      <xdr:row>330</xdr:row>
      <xdr:rowOff>18442</xdr:rowOff>
    </xdr:from>
    <xdr:ext cx="1268395" cy="920549"/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1553025"/>
          <a:ext cx="1268395" cy="920549"/>
        </a:xfrm>
        <a:prstGeom prst="rect">
          <a:avLst/>
        </a:prstGeom>
      </xdr:spPr>
    </xdr:pic>
    <xdr:clientData/>
  </xdr:oneCellAnchor>
  <xdr:oneCellAnchor>
    <xdr:from>
      <xdr:col>1</xdr:col>
      <xdr:colOff>10583</xdr:colOff>
      <xdr:row>331</xdr:row>
      <xdr:rowOff>40248</xdr:rowOff>
    </xdr:from>
    <xdr:ext cx="1248833" cy="921437"/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3" y="2548498"/>
          <a:ext cx="1248833" cy="921437"/>
        </a:xfrm>
        <a:prstGeom prst="rect">
          <a:avLst/>
        </a:prstGeom>
      </xdr:spPr>
    </xdr:pic>
    <xdr:clientData/>
  </xdr:oneCellAnchor>
  <xdr:oneCellAnchor>
    <xdr:from>
      <xdr:col>1</xdr:col>
      <xdr:colOff>42335</xdr:colOff>
      <xdr:row>358</xdr:row>
      <xdr:rowOff>27744</xdr:rowOff>
    </xdr:from>
    <xdr:ext cx="1227665" cy="1696806"/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5" y="6441244"/>
          <a:ext cx="1227665" cy="1696806"/>
        </a:xfrm>
        <a:prstGeom prst="rect">
          <a:avLst/>
        </a:prstGeom>
      </xdr:spPr>
    </xdr:pic>
    <xdr:clientData/>
  </xdr:oneCellAnchor>
  <xdr:oneCellAnchor>
    <xdr:from>
      <xdr:col>1</xdr:col>
      <xdr:colOff>10969</xdr:colOff>
      <xdr:row>332</xdr:row>
      <xdr:rowOff>28119</xdr:rowOff>
    </xdr:from>
    <xdr:ext cx="1259032" cy="849617"/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969" y="1562702"/>
          <a:ext cx="1259032" cy="849617"/>
        </a:xfrm>
        <a:prstGeom prst="rect">
          <a:avLst/>
        </a:prstGeom>
      </xdr:spPr>
    </xdr:pic>
    <xdr:clientData/>
  </xdr:oneCellAnchor>
  <xdr:oneCellAnchor>
    <xdr:from>
      <xdr:col>1</xdr:col>
      <xdr:colOff>21166</xdr:colOff>
      <xdr:row>333</xdr:row>
      <xdr:rowOff>60693</xdr:rowOff>
    </xdr:from>
    <xdr:ext cx="1259417" cy="920383"/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2505443"/>
          <a:ext cx="1259417" cy="920383"/>
        </a:xfrm>
        <a:prstGeom prst="rect">
          <a:avLst/>
        </a:prstGeom>
      </xdr:spPr>
    </xdr:pic>
    <xdr:clientData/>
  </xdr:oneCellAnchor>
  <xdr:twoCellAnchor editAs="oneCell">
    <xdr:from>
      <xdr:col>1</xdr:col>
      <xdr:colOff>31749</xdr:colOff>
      <xdr:row>295</xdr:row>
      <xdr:rowOff>52918</xdr:rowOff>
    </xdr:from>
    <xdr:to>
      <xdr:col>1</xdr:col>
      <xdr:colOff>1283911</xdr:colOff>
      <xdr:row>295</xdr:row>
      <xdr:rowOff>569160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49" y="266488335"/>
          <a:ext cx="1252162" cy="516242"/>
        </a:xfrm>
        <a:prstGeom prst="rect">
          <a:avLst/>
        </a:prstGeom>
      </xdr:spPr>
    </xdr:pic>
    <xdr:clientData/>
  </xdr:twoCellAnchor>
  <xdr:twoCellAnchor editAs="oneCell">
    <xdr:from>
      <xdr:col>1</xdr:col>
      <xdr:colOff>7566</xdr:colOff>
      <xdr:row>29</xdr:row>
      <xdr:rowOff>127002</xdr:rowOff>
    </xdr:from>
    <xdr:to>
      <xdr:col>1</xdr:col>
      <xdr:colOff>1238250</xdr:colOff>
      <xdr:row>29</xdr:row>
      <xdr:rowOff>667145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566" y="29823835"/>
          <a:ext cx="1230684" cy="54014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296</xdr:row>
      <xdr:rowOff>31750</xdr:rowOff>
    </xdr:from>
    <xdr:to>
      <xdr:col>1</xdr:col>
      <xdr:colOff>1283912</xdr:colOff>
      <xdr:row>296</xdr:row>
      <xdr:rowOff>547992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255449917"/>
          <a:ext cx="1252162" cy="51624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278</xdr:row>
      <xdr:rowOff>31750</xdr:rowOff>
    </xdr:from>
    <xdr:to>
      <xdr:col>1</xdr:col>
      <xdr:colOff>1139825</xdr:colOff>
      <xdr:row>278</xdr:row>
      <xdr:rowOff>688975</xdr:rowOff>
    </xdr:to>
    <xdr:pic>
      <xdr:nvPicPr>
        <xdr:cNvPr id="513" name="Picture 1104" descr="01-49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 rot="10800000">
          <a:off x="1047750" y="242739333"/>
          <a:ext cx="981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7566</xdr:colOff>
      <xdr:row>254</xdr:row>
      <xdr:rowOff>127002</xdr:rowOff>
    </xdr:from>
    <xdr:ext cx="1230684" cy="540143"/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566" y="29823835"/>
          <a:ext cx="1230684" cy="540143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18</xdr:row>
      <xdr:rowOff>28575</xdr:rowOff>
    </xdr:from>
    <xdr:ext cx="866775" cy="676275"/>
    <xdr:pic>
      <xdr:nvPicPr>
        <xdr:cNvPr id="525" name="Picture 1103" descr="Лопатка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098550" y="211293075"/>
          <a:ext cx="866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31751</xdr:colOff>
      <xdr:row>343</xdr:row>
      <xdr:rowOff>38999</xdr:rowOff>
    </xdr:from>
    <xdr:to>
      <xdr:col>1</xdr:col>
      <xdr:colOff>1280583</xdr:colOff>
      <xdr:row>343</xdr:row>
      <xdr:rowOff>617800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1" y="287312999"/>
          <a:ext cx="1248832" cy="57880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344</xdr:row>
      <xdr:rowOff>243418</xdr:rowOff>
    </xdr:from>
    <xdr:to>
      <xdr:col>2</xdr:col>
      <xdr:colOff>10583</xdr:colOff>
      <xdr:row>344</xdr:row>
      <xdr:rowOff>666750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0167" y="288152418"/>
          <a:ext cx="1280583" cy="423332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391583</xdr:colOff>
      <xdr:row>18</xdr:row>
      <xdr:rowOff>173635</xdr:rowOff>
    </xdr:from>
    <xdr:to>
      <xdr:col>2</xdr:col>
      <xdr:colOff>2592916</xdr:colOff>
      <xdr:row>18</xdr:row>
      <xdr:rowOff>706432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3655552"/>
          <a:ext cx="2201333" cy="532797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318</xdr:row>
      <xdr:rowOff>8275</xdr:rowOff>
    </xdr:from>
    <xdr:to>
      <xdr:col>1</xdr:col>
      <xdr:colOff>931334</xdr:colOff>
      <xdr:row>318</xdr:row>
      <xdr:rowOff>1193720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584" y="266951692"/>
          <a:ext cx="539750" cy="1185445"/>
        </a:xfrm>
        <a:prstGeom prst="rect">
          <a:avLst/>
        </a:prstGeom>
      </xdr:spPr>
    </xdr:pic>
    <xdr:clientData/>
  </xdr:twoCellAnchor>
  <xdr:oneCellAnchor>
    <xdr:from>
      <xdr:col>1</xdr:col>
      <xdr:colOff>31751</xdr:colOff>
      <xdr:row>20</xdr:row>
      <xdr:rowOff>10584</xdr:rowOff>
    </xdr:from>
    <xdr:ext cx="1259416" cy="1081404"/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1" y="11969751"/>
          <a:ext cx="1259416" cy="1081404"/>
        </a:xfrm>
        <a:prstGeom prst="rect">
          <a:avLst/>
        </a:prstGeom>
      </xdr:spPr>
    </xdr:pic>
    <xdr:clientData/>
  </xdr:oneCellAnchor>
  <xdr:twoCellAnchor>
    <xdr:from>
      <xdr:col>1</xdr:col>
      <xdr:colOff>19050</xdr:colOff>
      <xdr:row>21</xdr:row>
      <xdr:rowOff>57150</xdr:rowOff>
    </xdr:from>
    <xdr:to>
      <xdr:col>1</xdr:col>
      <xdr:colOff>542925</xdr:colOff>
      <xdr:row>21</xdr:row>
      <xdr:rowOff>904875</xdr:rowOff>
    </xdr:to>
    <xdr:pic>
      <xdr:nvPicPr>
        <xdr:cNvPr id="533" name="Picture 241" descr="mpsport.ru_images_stories_virtuemart_product_76776135657b127128be3fc36cc3b65f.jpg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08050" y="189932733"/>
          <a:ext cx="523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838200</xdr:colOff>
      <xdr:row>21</xdr:row>
      <xdr:rowOff>28575</xdr:rowOff>
    </xdr:from>
    <xdr:to>
      <xdr:col>1</xdr:col>
      <xdr:colOff>1238250</xdr:colOff>
      <xdr:row>21</xdr:row>
      <xdr:rowOff>933450</xdr:rowOff>
    </xdr:to>
    <xdr:pic>
      <xdr:nvPicPr>
        <xdr:cNvPr id="534" name="Picture 230" descr="Стяжка2-2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727200" y="189904158"/>
          <a:ext cx="4000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21</xdr:row>
      <xdr:rowOff>504825</xdr:rowOff>
    </xdr:from>
    <xdr:to>
      <xdr:col>1</xdr:col>
      <xdr:colOff>857250</xdr:colOff>
      <xdr:row>21</xdr:row>
      <xdr:rowOff>714375</xdr:rowOff>
    </xdr:to>
    <xdr:sp macro="" textlink="">
      <xdr:nvSpPr>
        <xdr:cNvPr id="535" name="AutoShape 231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SpPr>
          <a:spLocks noChangeArrowheads="1"/>
        </xdr:cNvSpPr>
      </xdr:nvSpPr>
      <xdr:spPr bwMode="auto">
        <a:xfrm>
          <a:off x="1536700" y="190380408"/>
          <a:ext cx="209550" cy="209550"/>
        </a:xfrm>
        <a:custGeom>
          <a:avLst/>
          <a:gdLst>
            <a:gd name="T0" fmla="*/ 2147483647 w 21600"/>
            <a:gd name="T1" fmla="*/ 0 h 21600"/>
            <a:gd name="T2" fmla="*/ 0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628650</xdr:colOff>
      <xdr:row>21</xdr:row>
      <xdr:rowOff>331259</xdr:rowOff>
    </xdr:from>
    <xdr:ext cx="752475" cy="642408"/>
    <xdr:pic>
      <xdr:nvPicPr>
        <xdr:cNvPr id="536" name="Picture 232" descr="Стяжки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808817" y="4935009"/>
          <a:ext cx="752475" cy="642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179917</xdr:colOff>
      <xdr:row>227</xdr:row>
      <xdr:rowOff>26996</xdr:rowOff>
    </xdr:from>
    <xdr:to>
      <xdr:col>1</xdr:col>
      <xdr:colOff>1121835</xdr:colOff>
      <xdr:row>227</xdr:row>
      <xdr:rowOff>893234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17" y="183309163"/>
          <a:ext cx="941918" cy="866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228</xdr:row>
      <xdr:rowOff>16643</xdr:rowOff>
    </xdr:from>
    <xdr:to>
      <xdr:col>1</xdr:col>
      <xdr:colOff>1143001</xdr:colOff>
      <xdr:row>229</xdr:row>
      <xdr:rowOff>314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1" y="184230143"/>
          <a:ext cx="952500" cy="983796"/>
        </a:xfrm>
        <a:prstGeom prst="rect">
          <a:avLst/>
        </a:prstGeom>
      </xdr:spPr>
    </xdr:pic>
    <xdr:clientData/>
  </xdr:twoCellAnchor>
  <xdr:twoCellAnchor editAs="oneCell">
    <xdr:from>
      <xdr:col>1</xdr:col>
      <xdr:colOff>11294</xdr:colOff>
      <xdr:row>229</xdr:row>
      <xdr:rowOff>24057</xdr:rowOff>
    </xdr:from>
    <xdr:to>
      <xdr:col>1</xdr:col>
      <xdr:colOff>1280581</xdr:colOff>
      <xdr:row>229</xdr:row>
      <xdr:rowOff>825500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294" y="185242974"/>
          <a:ext cx="1269287" cy="801443"/>
        </a:xfrm>
        <a:prstGeom prst="rect">
          <a:avLst/>
        </a:prstGeom>
      </xdr:spPr>
    </xdr:pic>
    <xdr:clientData/>
  </xdr:twoCellAnchor>
  <xdr:oneCellAnchor>
    <xdr:from>
      <xdr:col>1</xdr:col>
      <xdr:colOff>179917</xdr:colOff>
      <xdr:row>22</xdr:row>
      <xdr:rowOff>26996</xdr:rowOff>
    </xdr:from>
    <xdr:ext cx="941918" cy="866238"/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17" y="183309163"/>
          <a:ext cx="941918" cy="866238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23</xdr:row>
      <xdr:rowOff>16643</xdr:rowOff>
    </xdr:from>
    <xdr:ext cx="952500" cy="983796"/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1" y="184230143"/>
          <a:ext cx="952500" cy="983796"/>
        </a:xfrm>
        <a:prstGeom prst="rect">
          <a:avLst/>
        </a:prstGeom>
      </xdr:spPr>
    </xdr:pic>
    <xdr:clientData/>
  </xdr:oneCellAnchor>
  <xdr:oneCellAnchor>
    <xdr:from>
      <xdr:col>1</xdr:col>
      <xdr:colOff>11294</xdr:colOff>
      <xdr:row>24</xdr:row>
      <xdr:rowOff>24057</xdr:rowOff>
    </xdr:from>
    <xdr:ext cx="1269287" cy="801443"/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294" y="185242974"/>
          <a:ext cx="1269287" cy="801443"/>
        </a:xfrm>
        <a:prstGeom prst="rect">
          <a:avLst/>
        </a:prstGeom>
      </xdr:spPr>
    </xdr:pic>
    <xdr:clientData/>
  </xdr:oneCellAnchor>
  <xdr:oneCellAnchor>
    <xdr:from>
      <xdr:col>1</xdr:col>
      <xdr:colOff>10585</xdr:colOff>
      <xdr:row>25</xdr:row>
      <xdr:rowOff>74083</xdr:rowOff>
    </xdr:from>
    <xdr:ext cx="1280063" cy="1471083"/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14266333"/>
          <a:ext cx="1280063" cy="1471083"/>
        </a:xfrm>
        <a:prstGeom prst="rect">
          <a:avLst/>
        </a:prstGeom>
      </xdr:spPr>
    </xdr:pic>
    <xdr:clientData/>
  </xdr:oneCellAnchor>
  <xdr:oneCellAnchor>
    <xdr:from>
      <xdr:col>1</xdr:col>
      <xdr:colOff>391584</xdr:colOff>
      <xdr:row>30</xdr:row>
      <xdr:rowOff>8275</xdr:rowOff>
    </xdr:from>
    <xdr:ext cx="539750" cy="1185445"/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584" y="10401108"/>
          <a:ext cx="539750" cy="1185445"/>
        </a:xfrm>
        <a:prstGeom prst="rect">
          <a:avLst/>
        </a:prstGeom>
      </xdr:spPr>
    </xdr:pic>
    <xdr:clientData/>
  </xdr:oneCellAnchor>
  <xdr:twoCellAnchor editAs="oneCell">
    <xdr:from>
      <xdr:col>1</xdr:col>
      <xdr:colOff>24725</xdr:colOff>
      <xdr:row>16</xdr:row>
      <xdr:rowOff>146729</xdr:rowOff>
    </xdr:from>
    <xdr:to>
      <xdr:col>1</xdr:col>
      <xdr:colOff>1291166</xdr:colOff>
      <xdr:row>16</xdr:row>
      <xdr:rowOff>1047750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96435" y="1498602"/>
          <a:ext cx="901021" cy="126644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17</xdr:row>
      <xdr:rowOff>54022</xdr:rowOff>
    </xdr:from>
    <xdr:to>
      <xdr:col>1</xdr:col>
      <xdr:colOff>1280584</xdr:colOff>
      <xdr:row>17</xdr:row>
      <xdr:rowOff>793750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750" y="2742189"/>
          <a:ext cx="1248834" cy="739728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48</xdr:row>
      <xdr:rowOff>54022</xdr:rowOff>
    </xdr:from>
    <xdr:ext cx="1248834" cy="739728"/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750" y="2742189"/>
          <a:ext cx="1248834" cy="739728"/>
        </a:xfrm>
        <a:prstGeom prst="rect">
          <a:avLst/>
        </a:prstGeom>
      </xdr:spPr>
    </xdr:pic>
    <xdr:clientData/>
  </xdr:oneCellAnchor>
  <xdr:oneCellAnchor>
    <xdr:from>
      <xdr:col>1</xdr:col>
      <xdr:colOff>24725</xdr:colOff>
      <xdr:row>90</xdr:row>
      <xdr:rowOff>146729</xdr:rowOff>
    </xdr:from>
    <xdr:ext cx="1266441" cy="901021"/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96435" y="1498602"/>
          <a:ext cx="901021" cy="1266441"/>
        </a:xfrm>
        <a:prstGeom prst="rect">
          <a:avLst/>
        </a:prstGeom>
      </xdr:spPr>
    </xdr:pic>
    <xdr:clientData/>
  </xdr:oneCellAnchor>
  <xdr:twoCellAnchor editAs="oneCell">
    <xdr:from>
      <xdr:col>1</xdr:col>
      <xdr:colOff>95251</xdr:colOff>
      <xdr:row>234</xdr:row>
      <xdr:rowOff>23744</xdr:rowOff>
    </xdr:from>
    <xdr:to>
      <xdr:col>1</xdr:col>
      <xdr:colOff>1121835</xdr:colOff>
      <xdr:row>234</xdr:row>
      <xdr:rowOff>645582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51" y="194354911"/>
          <a:ext cx="1026584" cy="62183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42335</xdr:colOff>
      <xdr:row>246</xdr:row>
      <xdr:rowOff>21746</xdr:rowOff>
    </xdr:from>
    <xdr:to>
      <xdr:col>1</xdr:col>
      <xdr:colOff>1217085</xdr:colOff>
      <xdr:row>246</xdr:row>
      <xdr:rowOff>793749</xdr:rowOff>
    </xdr:to>
    <xdr:pic>
      <xdr:nvPicPr>
        <xdr:cNvPr id="527" name="Рисунок 4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1335" y="207730246"/>
          <a:ext cx="1174750" cy="772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74084</xdr:colOff>
      <xdr:row>247</xdr:row>
      <xdr:rowOff>113705</xdr:rowOff>
    </xdr:from>
    <xdr:to>
      <xdr:col>1</xdr:col>
      <xdr:colOff>1248833</xdr:colOff>
      <xdr:row>247</xdr:row>
      <xdr:rowOff>844549</xdr:rowOff>
    </xdr:to>
    <xdr:pic>
      <xdr:nvPicPr>
        <xdr:cNvPr id="528" name="Рисунок 4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3084" y="208700622"/>
          <a:ext cx="1174749" cy="730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169334</xdr:colOff>
      <xdr:row>345</xdr:row>
      <xdr:rowOff>28658</xdr:rowOff>
    </xdr:from>
    <xdr:to>
      <xdr:col>1</xdr:col>
      <xdr:colOff>1100667</xdr:colOff>
      <xdr:row>345</xdr:row>
      <xdr:rowOff>593031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159" y="11649158"/>
          <a:ext cx="931333" cy="564373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346</xdr:row>
      <xdr:rowOff>42334</xdr:rowOff>
    </xdr:from>
    <xdr:to>
      <xdr:col>1</xdr:col>
      <xdr:colOff>1166813</xdr:colOff>
      <xdr:row>346</xdr:row>
      <xdr:rowOff>650924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242" y="12310534"/>
          <a:ext cx="1050396" cy="60859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347</xdr:row>
      <xdr:rowOff>10584</xdr:rowOff>
    </xdr:from>
    <xdr:to>
      <xdr:col>1</xdr:col>
      <xdr:colOff>1156514</xdr:colOff>
      <xdr:row>347</xdr:row>
      <xdr:rowOff>978725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92" y="12964584"/>
          <a:ext cx="944847" cy="88770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10585</xdr:colOff>
      <xdr:row>15</xdr:row>
      <xdr:rowOff>74083</xdr:rowOff>
    </xdr:from>
    <xdr:to>
      <xdr:col>1</xdr:col>
      <xdr:colOff>1277128</xdr:colOff>
      <xdr:row>15</xdr:row>
      <xdr:rowOff>669520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2804583"/>
          <a:ext cx="1266543" cy="595437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137582</xdr:colOff>
      <xdr:row>35</xdr:row>
      <xdr:rowOff>16913</xdr:rowOff>
    </xdr:from>
    <xdr:to>
      <xdr:col>1</xdr:col>
      <xdr:colOff>1217083</xdr:colOff>
      <xdr:row>35</xdr:row>
      <xdr:rowOff>1090083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582" y="22273663"/>
          <a:ext cx="1079501" cy="107317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14</xdr:row>
      <xdr:rowOff>19479</xdr:rowOff>
    </xdr:from>
    <xdr:to>
      <xdr:col>1</xdr:col>
      <xdr:colOff>1195917</xdr:colOff>
      <xdr:row>14</xdr:row>
      <xdr:rowOff>1178275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1554062"/>
          <a:ext cx="1132417" cy="1158796"/>
        </a:xfrm>
        <a:prstGeom prst="rect">
          <a:avLst/>
        </a:prstGeom>
      </xdr:spPr>
    </xdr:pic>
    <xdr:clientData/>
  </xdr:twoCellAnchor>
  <xdr:twoCellAnchor editAs="oneCell">
    <xdr:from>
      <xdr:col>1</xdr:col>
      <xdr:colOff>63498</xdr:colOff>
      <xdr:row>36</xdr:row>
      <xdr:rowOff>21166</xdr:rowOff>
    </xdr:from>
    <xdr:to>
      <xdr:col>1</xdr:col>
      <xdr:colOff>1195915</xdr:colOff>
      <xdr:row>36</xdr:row>
      <xdr:rowOff>1179962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8" y="23389166"/>
          <a:ext cx="1132417" cy="115879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104</xdr:row>
      <xdr:rowOff>21167</xdr:rowOff>
    </xdr:from>
    <xdr:to>
      <xdr:col>1</xdr:col>
      <xdr:colOff>1210733</xdr:colOff>
      <xdr:row>104</xdr:row>
      <xdr:rowOff>1104900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0" y="78697667"/>
          <a:ext cx="1083733" cy="108373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105</xdr:row>
      <xdr:rowOff>10583</xdr:rowOff>
    </xdr:from>
    <xdr:to>
      <xdr:col>1</xdr:col>
      <xdr:colOff>1185334</xdr:colOff>
      <xdr:row>105</xdr:row>
      <xdr:rowOff>1090083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4" y="79808916"/>
          <a:ext cx="1079500" cy="1079500"/>
        </a:xfrm>
        <a:prstGeom prst="rect">
          <a:avLst/>
        </a:prstGeom>
      </xdr:spPr>
    </xdr:pic>
    <xdr:clientData/>
  </xdr:twoCellAnchor>
  <xdr:oneCellAnchor>
    <xdr:from>
      <xdr:col>1</xdr:col>
      <xdr:colOff>10585</xdr:colOff>
      <xdr:row>240</xdr:row>
      <xdr:rowOff>74083</xdr:rowOff>
    </xdr:from>
    <xdr:ext cx="1266543" cy="595437"/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2804583"/>
          <a:ext cx="1266543" cy="595437"/>
        </a:xfrm>
        <a:prstGeom prst="rect">
          <a:avLst/>
        </a:prstGeom>
      </xdr:spPr>
    </xdr:pic>
    <xdr:clientData/>
  </xdr:oneCellAnchor>
  <xdr:twoCellAnchor editAs="oneCell">
    <xdr:from>
      <xdr:col>1</xdr:col>
      <xdr:colOff>31750</xdr:colOff>
      <xdr:row>7</xdr:row>
      <xdr:rowOff>52843</xdr:rowOff>
    </xdr:from>
    <xdr:to>
      <xdr:col>1</xdr:col>
      <xdr:colOff>1270000</xdr:colOff>
      <xdr:row>7</xdr:row>
      <xdr:rowOff>601694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A16060B6-4EA9-4C19-9463-9C55F90D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1587426"/>
          <a:ext cx="1238250" cy="54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10585</xdr:colOff>
      <xdr:row>8</xdr:row>
      <xdr:rowOff>84666</xdr:rowOff>
    </xdr:from>
    <xdr:to>
      <xdr:col>1</xdr:col>
      <xdr:colOff>1290689</xdr:colOff>
      <xdr:row>8</xdr:row>
      <xdr:rowOff>598930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073637F-7AE7-4A67-B732-3366722E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5" y="2169583"/>
          <a:ext cx="1280104" cy="514264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9</xdr:row>
      <xdr:rowOff>12444</xdr:rowOff>
    </xdr:from>
    <xdr:to>
      <xdr:col>1</xdr:col>
      <xdr:colOff>1190626</xdr:colOff>
      <xdr:row>9</xdr:row>
      <xdr:rowOff>848739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7D21162B-70C8-48E0-A2F7-25952379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313" y="2790569"/>
          <a:ext cx="1103313" cy="836295"/>
        </a:xfrm>
        <a:prstGeom prst="rect">
          <a:avLst/>
        </a:prstGeom>
      </xdr:spPr>
    </xdr:pic>
    <xdr:clientData/>
  </xdr:twoCellAnchor>
  <xdr:twoCellAnchor editAs="oneCell">
    <xdr:from>
      <xdr:col>1</xdr:col>
      <xdr:colOff>16914</xdr:colOff>
      <xdr:row>10</xdr:row>
      <xdr:rowOff>55561</xdr:rowOff>
    </xdr:from>
    <xdr:to>
      <xdr:col>1</xdr:col>
      <xdr:colOff>1270183</xdr:colOff>
      <xdr:row>10</xdr:row>
      <xdr:rowOff>1301750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6825D4FE-51AF-4A2D-B1E5-60DE390BE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5914" y="3698874"/>
          <a:ext cx="1253269" cy="1246189"/>
        </a:xfrm>
        <a:prstGeom prst="rect">
          <a:avLst/>
        </a:prstGeom>
      </xdr:spPr>
    </xdr:pic>
    <xdr:clientData/>
  </xdr:twoCellAnchor>
  <xdr:twoCellAnchor editAs="oneCell">
    <xdr:from>
      <xdr:col>2</xdr:col>
      <xdr:colOff>420687</xdr:colOff>
      <xdr:row>10</xdr:row>
      <xdr:rowOff>383959</xdr:rowOff>
    </xdr:from>
    <xdr:to>
      <xdr:col>2</xdr:col>
      <xdr:colOff>2984499</xdr:colOff>
      <xdr:row>10</xdr:row>
      <xdr:rowOff>1435989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47609B4C-E15B-443C-B459-FF1F39FF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0" y="4027272"/>
          <a:ext cx="2563812" cy="1052030"/>
        </a:xfrm>
        <a:prstGeom prst="rect">
          <a:avLst/>
        </a:prstGeom>
      </xdr:spPr>
    </xdr:pic>
    <xdr:clientData/>
  </xdr:twoCellAnchor>
  <xdr:twoCellAnchor editAs="oneCell">
    <xdr:from>
      <xdr:col>2</xdr:col>
      <xdr:colOff>1063624</xdr:colOff>
      <xdr:row>11</xdr:row>
      <xdr:rowOff>367234</xdr:rowOff>
    </xdr:from>
    <xdr:to>
      <xdr:col>2</xdr:col>
      <xdr:colOff>3000375</xdr:colOff>
      <xdr:row>11</xdr:row>
      <xdr:rowOff>1298959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96993506-5CA7-478B-A075-37215608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6437" y="5486922"/>
          <a:ext cx="1936751" cy="9317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11</xdr:row>
      <xdr:rowOff>12792</xdr:rowOff>
    </xdr:from>
    <xdr:to>
      <xdr:col>1</xdr:col>
      <xdr:colOff>1285874</xdr:colOff>
      <xdr:row>11</xdr:row>
      <xdr:rowOff>1298567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3A015B6E-B273-4BC2-8F90-37B5C1E9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813" y="5132480"/>
          <a:ext cx="1262061" cy="12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12</xdr:row>
      <xdr:rowOff>74870</xdr:rowOff>
    </xdr:from>
    <xdr:to>
      <xdr:col>1</xdr:col>
      <xdr:colOff>1246188</xdr:colOff>
      <xdr:row>12</xdr:row>
      <xdr:rowOff>1015939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76F6F9C7-E9A9-43DC-84E5-06D21FDD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6512183"/>
          <a:ext cx="1230313" cy="941069"/>
        </a:xfrm>
        <a:prstGeom prst="rect">
          <a:avLst/>
        </a:prstGeom>
      </xdr:spPr>
    </xdr:pic>
    <xdr:clientData/>
  </xdr:twoCellAnchor>
  <xdr:twoCellAnchor editAs="oneCell">
    <xdr:from>
      <xdr:col>2</xdr:col>
      <xdr:colOff>754061</xdr:colOff>
      <xdr:row>12</xdr:row>
      <xdr:rowOff>337425</xdr:rowOff>
    </xdr:from>
    <xdr:to>
      <xdr:col>2</xdr:col>
      <xdr:colOff>2619374</xdr:colOff>
      <xdr:row>12</xdr:row>
      <xdr:rowOff>1245170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24EF0DE3-4F95-45F1-B44D-21C298F2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6874" y="6774738"/>
          <a:ext cx="1865313" cy="907745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359</xdr:row>
      <xdr:rowOff>52843</xdr:rowOff>
    </xdr:from>
    <xdr:ext cx="1238250" cy="548851"/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2C47CF88-59D5-4085-9C67-2DCB520C0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575" y="1595893"/>
          <a:ext cx="1238250" cy="548851"/>
        </a:xfrm>
        <a:prstGeom prst="rect">
          <a:avLst/>
        </a:prstGeom>
      </xdr:spPr>
    </xdr:pic>
    <xdr:clientData/>
  </xdr:oneCellAnchor>
  <xdr:oneCellAnchor>
    <xdr:from>
      <xdr:col>1</xdr:col>
      <xdr:colOff>10585</xdr:colOff>
      <xdr:row>360</xdr:row>
      <xdr:rowOff>84666</xdr:rowOff>
    </xdr:from>
    <xdr:ext cx="1280104" cy="514264"/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58FCB65F-738A-40F9-BB90-E57B729C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10" y="2246841"/>
          <a:ext cx="1280104" cy="514264"/>
        </a:xfrm>
        <a:prstGeom prst="rect">
          <a:avLst/>
        </a:prstGeom>
      </xdr:spPr>
    </xdr:pic>
    <xdr:clientData/>
  </xdr:oneCellAnchor>
  <xdr:oneCellAnchor>
    <xdr:from>
      <xdr:col>1</xdr:col>
      <xdr:colOff>87313</xdr:colOff>
      <xdr:row>361</xdr:row>
      <xdr:rowOff>12444</xdr:rowOff>
    </xdr:from>
    <xdr:ext cx="1103313" cy="836295"/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0DD60D8A-D28D-4EA4-8958-702D85D5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138" y="2803269"/>
          <a:ext cx="1103313" cy="836295"/>
        </a:xfrm>
        <a:prstGeom prst="rect">
          <a:avLst/>
        </a:prstGeom>
      </xdr:spPr>
    </xdr:pic>
    <xdr:clientData/>
  </xdr:oneCellAnchor>
  <xdr:oneCellAnchor>
    <xdr:from>
      <xdr:col>1</xdr:col>
      <xdr:colOff>16914</xdr:colOff>
      <xdr:row>362</xdr:row>
      <xdr:rowOff>55561</xdr:rowOff>
    </xdr:from>
    <xdr:ext cx="1253269" cy="1246189"/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DA0F11DE-F466-4550-809C-7AA72CAB5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2739" y="3713161"/>
          <a:ext cx="1253269" cy="1246189"/>
        </a:xfrm>
        <a:prstGeom prst="rect">
          <a:avLst/>
        </a:prstGeom>
      </xdr:spPr>
    </xdr:pic>
    <xdr:clientData/>
  </xdr:oneCellAnchor>
  <xdr:oneCellAnchor>
    <xdr:from>
      <xdr:col>2</xdr:col>
      <xdr:colOff>420687</xdr:colOff>
      <xdr:row>362</xdr:row>
      <xdr:rowOff>383959</xdr:rowOff>
    </xdr:from>
    <xdr:ext cx="2563812" cy="1052030"/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4C5D54EF-F94C-4A4E-A28E-F2C918A5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912" y="4041559"/>
          <a:ext cx="2563812" cy="1052030"/>
        </a:xfrm>
        <a:prstGeom prst="rect">
          <a:avLst/>
        </a:prstGeom>
      </xdr:spPr>
    </xdr:pic>
    <xdr:clientData/>
  </xdr:oneCellAnchor>
  <xdr:oneCellAnchor>
    <xdr:from>
      <xdr:col>2</xdr:col>
      <xdr:colOff>1063624</xdr:colOff>
      <xdr:row>363</xdr:row>
      <xdr:rowOff>367234</xdr:rowOff>
    </xdr:from>
    <xdr:ext cx="1936751" cy="931725"/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BD2FAD6C-B8D9-4BA1-A5DE-95B953944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4849" y="5501209"/>
          <a:ext cx="1936751" cy="931725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363</xdr:row>
      <xdr:rowOff>12792</xdr:rowOff>
    </xdr:from>
    <xdr:ext cx="1262061" cy="1285775"/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DD818383-E229-4489-BA43-33925FCC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638" y="5146767"/>
          <a:ext cx="1262061" cy="1285775"/>
        </a:xfrm>
        <a:prstGeom prst="rect">
          <a:avLst/>
        </a:prstGeom>
      </xdr:spPr>
    </xdr:pic>
    <xdr:clientData/>
  </xdr:oneCellAnchor>
  <xdr:oneCellAnchor>
    <xdr:from>
      <xdr:col>1</xdr:col>
      <xdr:colOff>15875</xdr:colOff>
      <xdr:row>364</xdr:row>
      <xdr:rowOff>74870</xdr:rowOff>
    </xdr:from>
    <xdr:ext cx="1230313" cy="941069"/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8F628E96-8BB0-4BC3-A41B-89CEC84B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6523295"/>
          <a:ext cx="1230313" cy="941069"/>
        </a:xfrm>
        <a:prstGeom prst="rect">
          <a:avLst/>
        </a:prstGeom>
      </xdr:spPr>
    </xdr:pic>
    <xdr:clientData/>
  </xdr:oneCellAnchor>
  <xdr:oneCellAnchor>
    <xdr:from>
      <xdr:col>2</xdr:col>
      <xdr:colOff>754061</xdr:colOff>
      <xdr:row>364</xdr:row>
      <xdr:rowOff>337425</xdr:rowOff>
    </xdr:from>
    <xdr:ext cx="1865313" cy="907745"/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2611E02C-758E-4350-86DF-C513FB1F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5286" y="6785850"/>
          <a:ext cx="1865313" cy="90774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pspor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9"/>
  <sheetViews>
    <sheetView tabSelected="1" zoomScaleNormal="100" workbookViewId="0">
      <selection activeCell="E18" sqref="E18"/>
    </sheetView>
  </sheetViews>
  <sheetFormatPr defaultRowHeight="12.75"/>
  <cols>
    <col min="1" max="1" width="13.28515625" style="58" customWidth="1"/>
    <col min="2" max="2" width="19.42578125" customWidth="1"/>
    <col min="3" max="3" width="53.5703125" customWidth="1"/>
    <col min="4" max="4" width="10" customWidth="1"/>
    <col min="5" max="5" width="9.7109375" style="158" customWidth="1"/>
    <col min="6" max="6" width="10.7109375" style="158" customWidth="1"/>
    <col min="7" max="7" width="10.42578125" style="158" customWidth="1"/>
    <col min="8" max="8" width="9" style="58" customWidth="1"/>
    <col min="9" max="9" width="8.85546875" customWidth="1"/>
  </cols>
  <sheetData>
    <row r="1" spans="1:9">
      <c r="A1" s="52"/>
      <c r="B1" s="2"/>
      <c r="C1" s="49" t="s">
        <v>336</v>
      </c>
    </row>
    <row r="2" spans="1:9">
      <c r="A2" s="52"/>
      <c r="B2" s="2"/>
      <c r="C2" s="49" t="s">
        <v>518</v>
      </c>
      <c r="G2" s="180">
        <v>45376</v>
      </c>
    </row>
    <row r="3" spans="1:9">
      <c r="A3" s="52"/>
      <c r="B3" s="2"/>
      <c r="C3" s="49" t="s">
        <v>337</v>
      </c>
      <c r="G3" s="159"/>
    </row>
    <row r="4" spans="1:9">
      <c r="A4" s="52"/>
      <c r="B4" s="2"/>
      <c r="C4" s="50" t="s">
        <v>540</v>
      </c>
      <c r="D4" s="51" t="s">
        <v>539</v>
      </c>
    </row>
    <row r="5" spans="1:9" ht="13.5" thickBot="1">
      <c r="A5" s="52"/>
      <c r="B5" s="2"/>
    </row>
    <row r="6" spans="1:9" ht="39" thickTop="1">
      <c r="A6" s="96" t="s">
        <v>338</v>
      </c>
      <c r="B6" s="96"/>
      <c r="C6" s="97" t="s">
        <v>339</v>
      </c>
      <c r="D6" s="97" t="s">
        <v>340</v>
      </c>
      <c r="E6" s="160" t="s">
        <v>139</v>
      </c>
      <c r="F6" s="160" t="s">
        <v>180</v>
      </c>
      <c r="G6" s="160" t="s">
        <v>179</v>
      </c>
      <c r="H6" s="98" t="s">
        <v>178</v>
      </c>
      <c r="I6" s="97" t="s">
        <v>545</v>
      </c>
    </row>
    <row r="7" spans="1:9" ht="18">
      <c r="A7" s="238"/>
      <c r="B7" s="38"/>
      <c r="C7" s="74" t="s">
        <v>757</v>
      </c>
      <c r="D7" s="15"/>
      <c r="E7" s="162"/>
      <c r="F7" s="162"/>
      <c r="G7" s="162"/>
      <c r="H7" s="135"/>
      <c r="I7" s="9"/>
    </row>
    <row r="8" spans="1:9" s="217" customFormat="1" ht="48.75" customHeight="1">
      <c r="A8" s="212" t="s">
        <v>758</v>
      </c>
      <c r="B8" s="213"/>
      <c r="C8" s="226" t="s">
        <v>769</v>
      </c>
      <c r="D8" s="216" t="s">
        <v>303</v>
      </c>
      <c r="E8" s="147">
        <f t="shared" ref="E8:E13" si="0">H8*1.4</f>
        <v>224</v>
      </c>
      <c r="F8" s="147">
        <f t="shared" ref="F8:F13" si="1">H8*1.15</f>
        <v>184</v>
      </c>
      <c r="G8" s="147">
        <f t="shared" ref="G8:G13" si="2">H8*1.07</f>
        <v>171.20000000000002</v>
      </c>
      <c r="H8" s="210">
        <v>160</v>
      </c>
      <c r="I8" s="239"/>
    </row>
    <row r="9" spans="1:9" s="217" customFormat="1" ht="49.5" customHeight="1">
      <c r="A9" s="212" t="s">
        <v>759</v>
      </c>
      <c r="B9" s="213"/>
      <c r="C9" s="226" t="s">
        <v>768</v>
      </c>
      <c r="D9" s="216" t="s">
        <v>303</v>
      </c>
      <c r="E9" s="147">
        <f t="shared" si="0"/>
        <v>251.99999999999997</v>
      </c>
      <c r="F9" s="147">
        <f t="shared" si="1"/>
        <v>206.99999999999997</v>
      </c>
      <c r="G9" s="147">
        <f t="shared" si="2"/>
        <v>192.60000000000002</v>
      </c>
      <c r="H9" s="210">
        <v>180</v>
      </c>
      <c r="I9" s="239"/>
    </row>
    <row r="10" spans="1:9" s="217" customFormat="1" ht="68.25" customHeight="1">
      <c r="A10" s="212" t="s">
        <v>760</v>
      </c>
      <c r="B10" s="213"/>
      <c r="C10" s="240" t="s">
        <v>771</v>
      </c>
      <c r="D10" s="216" t="s">
        <v>303</v>
      </c>
      <c r="E10" s="147">
        <f t="shared" si="0"/>
        <v>125.99999999999999</v>
      </c>
      <c r="F10" s="147">
        <f t="shared" si="1"/>
        <v>103.49999999999999</v>
      </c>
      <c r="G10" s="147">
        <f t="shared" si="2"/>
        <v>96.300000000000011</v>
      </c>
      <c r="H10" s="210">
        <v>90</v>
      </c>
      <c r="I10" s="239"/>
    </row>
    <row r="11" spans="1:9" s="217" customFormat="1" ht="116.25" customHeight="1">
      <c r="A11" s="212" t="s">
        <v>761</v>
      </c>
      <c r="B11" s="213"/>
      <c r="C11" s="240" t="s">
        <v>762</v>
      </c>
      <c r="D11" s="216" t="s">
        <v>303</v>
      </c>
      <c r="E11" s="147">
        <f t="shared" si="0"/>
        <v>210</v>
      </c>
      <c r="F11" s="147">
        <f t="shared" si="1"/>
        <v>172.5</v>
      </c>
      <c r="G11" s="147">
        <f t="shared" si="2"/>
        <v>160.5</v>
      </c>
      <c r="H11" s="210">
        <v>150</v>
      </c>
      <c r="I11" s="239"/>
    </row>
    <row r="12" spans="1:9" s="217" customFormat="1" ht="103.5" customHeight="1">
      <c r="A12" s="212" t="s">
        <v>763</v>
      </c>
      <c r="B12" s="213"/>
      <c r="C12" s="241" t="s">
        <v>764</v>
      </c>
      <c r="D12" s="216" t="s">
        <v>303</v>
      </c>
      <c r="E12" s="147">
        <f t="shared" si="0"/>
        <v>434</v>
      </c>
      <c r="F12" s="147">
        <f t="shared" si="1"/>
        <v>356.5</v>
      </c>
      <c r="G12" s="147">
        <f t="shared" si="2"/>
        <v>331.70000000000005</v>
      </c>
      <c r="H12" s="210">
        <v>310</v>
      </c>
      <c r="I12" s="239"/>
    </row>
    <row r="13" spans="1:9" ht="101.25" customHeight="1">
      <c r="A13" s="57" t="s">
        <v>765</v>
      </c>
      <c r="B13" s="83"/>
      <c r="C13" s="242" t="s">
        <v>766</v>
      </c>
      <c r="D13" s="216" t="s">
        <v>303</v>
      </c>
      <c r="E13" s="147">
        <f t="shared" si="0"/>
        <v>364</v>
      </c>
      <c r="F13" s="147">
        <f t="shared" si="1"/>
        <v>299</v>
      </c>
      <c r="G13" s="147">
        <f t="shared" si="2"/>
        <v>278.2</v>
      </c>
      <c r="H13" s="210">
        <v>260</v>
      </c>
      <c r="I13" s="84"/>
    </row>
    <row r="14" spans="1:9" ht="18">
      <c r="A14" s="195"/>
      <c r="B14" s="196"/>
      <c r="C14" s="197" t="s">
        <v>751</v>
      </c>
      <c r="D14" s="198"/>
      <c r="E14" s="198"/>
      <c r="F14" s="198"/>
      <c r="G14" s="198"/>
      <c r="H14" s="198"/>
      <c r="I14" s="199"/>
    </row>
    <row r="15" spans="1:9" ht="94.5" customHeight="1">
      <c r="A15" s="212" t="s">
        <v>753</v>
      </c>
      <c r="B15" s="213"/>
      <c r="C15" s="87" t="s">
        <v>752</v>
      </c>
      <c r="D15" s="107" t="s">
        <v>331</v>
      </c>
      <c r="E15" s="147">
        <f t="shared" ref="E15" si="3">H15*1.4</f>
        <v>510.99999999999994</v>
      </c>
      <c r="F15" s="147">
        <f t="shared" ref="F15" si="4">H15*1.15</f>
        <v>419.74999999999994</v>
      </c>
      <c r="G15" s="147">
        <f t="shared" ref="G15" si="5">H15*1.07</f>
        <v>390.55</v>
      </c>
      <c r="H15" s="210">
        <v>365</v>
      </c>
      <c r="I15" s="211"/>
    </row>
    <row r="16" spans="1:9" ht="55.5" customHeight="1">
      <c r="A16" s="55" t="s">
        <v>364</v>
      </c>
      <c r="B16" s="3"/>
      <c r="C16" s="30" t="s">
        <v>754</v>
      </c>
      <c r="D16" s="107" t="s">
        <v>331</v>
      </c>
      <c r="E16" s="147">
        <f t="shared" ref="E16" si="6">H16*1.4</f>
        <v>237.99999999999997</v>
      </c>
      <c r="F16" s="147">
        <f t="shared" ref="F16" si="7">H16*1.15</f>
        <v>195.49999999999997</v>
      </c>
      <c r="G16" s="147">
        <f t="shared" ref="G16" si="8">H16*1.07</f>
        <v>181.9</v>
      </c>
      <c r="H16" s="113">
        <v>170</v>
      </c>
      <c r="I16" s="9"/>
    </row>
    <row r="17" spans="1:9" s="217" customFormat="1" ht="90.75" customHeight="1">
      <c r="A17" s="233" t="s">
        <v>732</v>
      </c>
      <c r="B17" s="213"/>
      <c r="C17" s="194" t="s">
        <v>733</v>
      </c>
      <c r="D17" s="107" t="s">
        <v>331</v>
      </c>
      <c r="E17" s="147">
        <f t="shared" ref="E17:E18" si="9">H17*1.4</f>
        <v>251.99999999999997</v>
      </c>
      <c r="F17" s="147">
        <f t="shared" ref="F17:F18" si="10">H17*1.15</f>
        <v>206.99999999999997</v>
      </c>
      <c r="G17" s="147">
        <f t="shared" ref="G17:G18" si="11">H17*1.07</f>
        <v>192.60000000000002</v>
      </c>
      <c r="H17" s="210">
        <v>180</v>
      </c>
      <c r="I17" s="211"/>
    </row>
    <row r="18" spans="1:9" s="217" customFormat="1" ht="65.25" customHeight="1">
      <c r="A18" s="233" t="s">
        <v>734</v>
      </c>
      <c r="B18" s="213"/>
      <c r="C18" s="66" t="s">
        <v>737</v>
      </c>
      <c r="D18" s="107" t="s">
        <v>331</v>
      </c>
      <c r="E18" s="147">
        <f t="shared" si="9"/>
        <v>644</v>
      </c>
      <c r="F18" s="147">
        <f t="shared" si="10"/>
        <v>529</v>
      </c>
      <c r="G18" s="147">
        <f t="shared" si="11"/>
        <v>492.20000000000005</v>
      </c>
      <c r="H18" s="210">
        <v>460</v>
      </c>
      <c r="I18" s="211"/>
    </row>
    <row r="19" spans="1:9" ht="58.5" customHeight="1">
      <c r="A19" s="56" t="s">
        <v>65</v>
      </c>
      <c r="B19" s="3"/>
      <c r="C19" s="31" t="s">
        <v>728</v>
      </c>
      <c r="D19" s="234" t="s">
        <v>303</v>
      </c>
      <c r="E19" s="147">
        <f t="shared" ref="E19" si="12">H19*1.4</f>
        <v>91</v>
      </c>
      <c r="F19" s="147">
        <f t="shared" ref="F19" si="13">H19*1.15</f>
        <v>74.75</v>
      </c>
      <c r="G19" s="147">
        <f t="shared" ref="G19" si="14">H19*1.07</f>
        <v>69.55</v>
      </c>
      <c r="H19" s="113">
        <v>65</v>
      </c>
      <c r="I19" s="9"/>
    </row>
    <row r="20" spans="1:9" ht="96.75" customHeight="1">
      <c r="A20" s="57" t="s">
        <v>690</v>
      </c>
      <c r="B20" s="3"/>
      <c r="C20" s="202" t="s">
        <v>702</v>
      </c>
      <c r="D20" s="234" t="s">
        <v>303</v>
      </c>
      <c r="E20" s="13">
        <f>H20*1.4</f>
        <v>84</v>
      </c>
      <c r="F20" s="224">
        <f>H20*1.15</f>
        <v>69</v>
      </c>
      <c r="G20" s="224">
        <f>H20*1.07</f>
        <v>64.2</v>
      </c>
      <c r="H20" s="204">
        <v>60</v>
      </c>
      <c r="I20" s="84"/>
    </row>
    <row r="21" spans="1:9" ht="86.25" customHeight="1">
      <c r="A21" s="54" t="s">
        <v>705</v>
      </c>
      <c r="B21" s="3"/>
      <c r="C21" s="202" t="s">
        <v>744</v>
      </c>
      <c r="D21" s="231" t="s">
        <v>358</v>
      </c>
      <c r="E21" s="147">
        <f t="shared" ref="E21" si="15">H21*1.4</f>
        <v>56</v>
      </c>
      <c r="F21" s="147">
        <f t="shared" ref="F21" si="16">H21*1.15</f>
        <v>46</v>
      </c>
      <c r="G21" s="147">
        <f t="shared" ref="G21" si="17">H21*1.07</f>
        <v>42.800000000000004</v>
      </c>
      <c r="H21" s="113">
        <v>40</v>
      </c>
      <c r="I21" s="84"/>
    </row>
    <row r="22" spans="1:9" ht="78" customHeight="1">
      <c r="A22" s="55" t="s">
        <v>368</v>
      </c>
      <c r="B22" s="3"/>
      <c r="C22" s="30" t="s">
        <v>476</v>
      </c>
      <c r="D22" s="231" t="s">
        <v>358</v>
      </c>
      <c r="E22" s="147">
        <f t="shared" ref="E22:E26" si="18">H22*1.4</f>
        <v>56</v>
      </c>
      <c r="F22" s="147">
        <f t="shared" ref="F22:F26" si="19">H22*1.15</f>
        <v>46</v>
      </c>
      <c r="G22" s="147">
        <f t="shared" ref="G22:G26" si="20">H22*1.07</f>
        <v>42.800000000000004</v>
      </c>
      <c r="H22" s="113">
        <v>40</v>
      </c>
      <c r="I22" s="9"/>
    </row>
    <row r="23" spans="1:9" ht="73.5" customHeight="1">
      <c r="A23" s="55" t="s">
        <v>355</v>
      </c>
      <c r="B23" s="3"/>
      <c r="C23" s="30" t="s">
        <v>356</v>
      </c>
      <c r="D23" s="232" t="s">
        <v>303</v>
      </c>
      <c r="E23" s="147">
        <f t="shared" si="18"/>
        <v>217</v>
      </c>
      <c r="F23" s="147">
        <f t="shared" si="19"/>
        <v>178.25</v>
      </c>
      <c r="G23" s="147">
        <f t="shared" si="20"/>
        <v>165.85000000000002</v>
      </c>
      <c r="H23" s="113">
        <v>155</v>
      </c>
      <c r="I23" s="9"/>
    </row>
    <row r="24" spans="1:9" ht="78.75" customHeight="1">
      <c r="A24" s="55" t="s">
        <v>369</v>
      </c>
      <c r="B24" s="3"/>
      <c r="C24" s="30" t="s">
        <v>267</v>
      </c>
      <c r="D24" s="232" t="s">
        <v>303</v>
      </c>
      <c r="E24" s="147">
        <f t="shared" si="18"/>
        <v>658</v>
      </c>
      <c r="F24" s="147">
        <f t="shared" si="19"/>
        <v>540.5</v>
      </c>
      <c r="G24" s="147">
        <f t="shared" si="20"/>
        <v>502.90000000000003</v>
      </c>
      <c r="H24" s="113">
        <v>470</v>
      </c>
      <c r="I24" s="9"/>
    </row>
    <row r="25" spans="1:9" ht="75" customHeight="1">
      <c r="A25" s="55" t="s">
        <v>370</v>
      </c>
      <c r="B25" s="3"/>
      <c r="C25" s="30" t="s">
        <v>268</v>
      </c>
      <c r="D25" s="232" t="s">
        <v>303</v>
      </c>
      <c r="E25" s="147">
        <f t="shared" si="18"/>
        <v>965.99999999999989</v>
      </c>
      <c r="F25" s="147">
        <f t="shared" si="19"/>
        <v>793.49999999999989</v>
      </c>
      <c r="G25" s="147">
        <f t="shared" si="20"/>
        <v>738.30000000000007</v>
      </c>
      <c r="H25" s="113">
        <v>690</v>
      </c>
      <c r="I25" s="9"/>
    </row>
    <row r="26" spans="1:9" ht="150" customHeight="1">
      <c r="A26" s="57" t="s">
        <v>683</v>
      </c>
      <c r="B26" s="3"/>
      <c r="C26" s="188" t="s">
        <v>691</v>
      </c>
      <c r="D26" s="232" t="s">
        <v>303</v>
      </c>
      <c r="E26" s="147">
        <f t="shared" si="18"/>
        <v>510.99999999999994</v>
      </c>
      <c r="F26" s="147">
        <f t="shared" si="19"/>
        <v>419.74999999999994</v>
      </c>
      <c r="G26" s="147">
        <f t="shared" si="20"/>
        <v>390.55</v>
      </c>
      <c r="H26" s="147">
        <v>365</v>
      </c>
      <c r="I26" s="84"/>
    </row>
    <row r="27" spans="1:9" ht="141.75" customHeight="1">
      <c r="A27" s="212" t="s">
        <v>708</v>
      </c>
      <c r="B27" s="9"/>
      <c r="C27" s="230" t="s">
        <v>731</v>
      </c>
      <c r="D27" s="221" t="s">
        <v>303</v>
      </c>
      <c r="E27" s="215">
        <f>H27*1.4</f>
        <v>525</v>
      </c>
      <c r="F27" s="224">
        <f>H27*1.15</f>
        <v>431.24999999999994</v>
      </c>
      <c r="G27" s="224">
        <f>H27*1.07</f>
        <v>401.25</v>
      </c>
      <c r="H27" s="215">
        <v>375</v>
      </c>
      <c r="I27" s="9"/>
    </row>
    <row r="28" spans="1:9" ht="81" customHeight="1">
      <c r="A28" s="57" t="s">
        <v>710</v>
      </c>
      <c r="B28" s="3"/>
      <c r="C28" s="194" t="s">
        <v>711</v>
      </c>
      <c r="D28" s="231" t="s">
        <v>303</v>
      </c>
      <c r="E28" s="218">
        <f t="shared" ref="E28" si="21">H28*1.4</f>
        <v>168</v>
      </c>
      <c r="F28" s="192">
        <f>H28*1.15</f>
        <v>138</v>
      </c>
      <c r="G28" s="192">
        <f>H28*1.07</f>
        <v>128.4</v>
      </c>
      <c r="H28" s="113">
        <v>120</v>
      </c>
      <c r="I28" s="9"/>
    </row>
    <row r="29" spans="1:9" ht="57.75" customHeight="1">
      <c r="A29" s="212" t="s">
        <v>706</v>
      </c>
      <c r="B29" s="213"/>
      <c r="C29" s="214" t="s">
        <v>707</v>
      </c>
      <c r="D29" s="231" t="s">
        <v>303</v>
      </c>
      <c r="E29" s="209">
        <f t="shared" ref="E29" si="22">H29*1.4</f>
        <v>840</v>
      </c>
      <c r="F29" s="192">
        <f>H29*1.15</f>
        <v>690</v>
      </c>
      <c r="G29" s="192">
        <f>H29*1.07</f>
        <v>642</v>
      </c>
      <c r="H29" s="210">
        <v>600</v>
      </c>
      <c r="I29" s="211"/>
    </row>
    <row r="30" spans="1:9" ht="66.75" customHeight="1">
      <c r="A30" s="65" t="s">
        <v>722</v>
      </c>
      <c r="B30" s="9"/>
      <c r="C30" s="76" t="s">
        <v>724</v>
      </c>
      <c r="D30" s="227" t="s">
        <v>358</v>
      </c>
      <c r="E30" s="147">
        <f t="shared" ref="E30:E31" si="23">H30*1.4</f>
        <v>489.99999999999994</v>
      </c>
      <c r="F30" s="147">
        <f t="shared" ref="F30:F31" si="24">H30*1.15</f>
        <v>402.49999999999994</v>
      </c>
      <c r="G30" s="147">
        <f t="shared" ref="G30:G31" si="25">H30*1.07</f>
        <v>374.5</v>
      </c>
      <c r="H30" s="227">
        <v>350</v>
      </c>
      <c r="I30" s="9"/>
    </row>
    <row r="31" spans="1:9" ht="94.5" customHeight="1">
      <c r="A31" s="56" t="s">
        <v>189</v>
      </c>
      <c r="B31" s="3"/>
      <c r="C31" s="31" t="s">
        <v>188</v>
      </c>
      <c r="D31" s="231" t="s">
        <v>303</v>
      </c>
      <c r="E31" s="147">
        <f t="shared" si="23"/>
        <v>420</v>
      </c>
      <c r="F31" s="147">
        <f t="shared" si="24"/>
        <v>345</v>
      </c>
      <c r="G31" s="147">
        <f t="shared" si="25"/>
        <v>321</v>
      </c>
      <c r="H31" s="113">
        <v>300</v>
      </c>
      <c r="I31" s="9"/>
    </row>
    <row r="32" spans="1:9" s="1" customFormat="1" ht="18">
      <c r="A32" s="53"/>
      <c r="B32" s="100"/>
      <c r="C32" s="5" t="s">
        <v>300</v>
      </c>
      <c r="D32" s="24"/>
      <c r="E32" s="161"/>
      <c r="F32" s="161"/>
      <c r="G32" s="161"/>
      <c r="H32" s="134"/>
      <c r="I32" s="187"/>
    </row>
    <row r="33" spans="1:10" s="1" customFormat="1" ht="15" customHeight="1">
      <c r="A33" s="57"/>
      <c r="B33" s="14"/>
      <c r="C33" s="63" t="s">
        <v>59</v>
      </c>
      <c r="D33" s="8"/>
      <c r="E33" s="147"/>
      <c r="F33" s="147"/>
      <c r="G33" s="147"/>
      <c r="H33" s="113"/>
      <c r="I33" s="12"/>
    </row>
    <row r="34" spans="1:10" ht="87" customHeight="1">
      <c r="A34" s="56" t="s">
        <v>269</v>
      </c>
      <c r="B34" s="83"/>
      <c r="C34" s="64" t="s">
        <v>78</v>
      </c>
      <c r="D34" s="125" t="s">
        <v>303</v>
      </c>
      <c r="E34" s="147">
        <f>H34*1.4</f>
        <v>343</v>
      </c>
      <c r="F34" s="147">
        <f>H34*1.15</f>
        <v>281.75</v>
      </c>
      <c r="G34" s="147">
        <f>H34*1.07</f>
        <v>262.15000000000003</v>
      </c>
      <c r="H34" s="151">
        <v>245</v>
      </c>
      <c r="I34" s="84"/>
    </row>
    <row r="35" spans="1:10" ht="67.5" customHeight="1">
      <c r="A35" s="17" t="s">
        <v>55</v>
      </c>
      <c r="B35" s="85"/>
      <c r="C35" s="126" t="s">
        <v>54</v>
      </c>
      <c r="D35" s="125" t="s">
        <v>303</v>
      </c>
      <c r="E35" s="152">
        <f>H35*1.4</f>
        <v>133</v>
      </c>
      <c r="F35" s="147">
        <f>H35*1.15</f>
        <v>109.24999999999999</v>
      </c>
      <c r="G35" s="147">
        <f t="shared" ref="G35:G61" si="26">H35*1.07</f>
        <v>101.65</v>
      </c>
      <c r="H35" s="168">
        <v>95</v>
      </c>
      <c r="I35" s="86"/>
    </row>
    <row r="36" spans="1:10" ht="87.75" customHeight="1">
      <c r="A36" s="58" t="s">
        <v>619</v>
      </c>
      <c r="B36" s="85"/>
      <c r="C36" s="87" t="s">
        <v>620</v>
      </c>
      <c r="D36" s="125" t="s">
        <v>303</v>
      </c>
      <c r="E36" s="147">
        <f>H36*1.4</f>
        <v>343</v>
      </c>
      <c r="F36" s="147">
        <f>H36*1.15</f>
        <v>281.75</v>
      </c>
      <c r="G36" s="147">
        <f t="shared" si="26"/>
        <v>262.15000000000003</v>
      </c>
      <c r="H36" s="147">
        <v>245</v>
      </c>
      <c r="I36" s="86"/>
    </row>
    <row r="37" spans="1:10" ht="94.5" customHeight="1">
      <c r="A37" s="233" t="s">
        <v>753</v>
      </c>
      <c r="B37" s="213"/>
      <c r="C37" s="87" t="s">
        <v>752</v>
      </c>
      <c r="D37" s="107" t="s">
        <v>331</v>
      </c>
      <c r="E37" s="147">
        <f t="shared" ref="E37" si="27">H37*1.4</f>
        <v>510.99999999999994</v>
      </c>
      <c r="F37" s="147">
        <f t="shared" ref="F37" si="28">H37*1.15</f>
        <v>419.74999999999994</v>
      </c>
      <c r="G37" s="147">
        <f t="shared" si="26"/>
        <v>390.55</v>
      </c>
      <c r="H37" s="210">
        <v>365</v>
      </c>
      <c r="I37" s="211"/>
    </row>
    <row r="38" spans="1:10" s="1" customFormat="1" ht="69" customHeight="1">
      <c r="A38" s="57" t="s">
        <v>301</v>
      </c>
      <c r="B38" s="3"/>
      <c r="C38" s="64" t="s">
        <v>302</v>
      </c>
      <c r="D38" s="8" t="s">
        <v>303</v>
      </c>
      <c r="E38" s="147">
        <f>H38*1.4</f>
        <v>406</v>
      </c>
      <c r="F38" s="147">
        <f t="shared" ref="F38:F70" si="29">H38*1.15</f>
        <v>333.5</v>
      </c>
      <c r="G38" s="147">
        <f t="shared" si="26"/>
        <v>310.3</v>
      </c>
      <c r="H38" s="147">
        <v>290</v>
      </c>
      <c r="I38" s="10"/>
    </row>
    <row r="39" spans="1:10" s="1" customFormat="1" ht="75.75" customHeight="1">
      <c r="A39" s="57" t="s">
        <v>304</v>
      </c>
      <c r="B39" s="3"/>
      <c r="C39" s="64" t="s">
        <v>308</v>
      </c>
      <c r="D39" s="8" t="s">
        <v>303</v>
      </c>
      <c r="E39" s="147">
        <f t="shared" ref="E39:E120" si="30">H39*1.4</f>
        <v>420</v>
      </c>
      <c r="F39" s="147">
        <f t="shared" si="29"/>
        <v>345</v>
      </c>
      <c r="G39" s="147">
        <f t="shared" si="26"/>
        <v>321</v>
      </c>
      <c r="H39" s="147">
        <v>300</v>
      </c>
      <c r="I39" s="10"/>
    </row>
    <row r="40" spans="1:10" s="1" customFormat="1" ht="57" customHeight="1">
      <c r="A40" s="57" t="s">
        <v>329</v>
      </c>
      <c r="B40" s="3"/>
      <c r="C40" s="64" t="s">
        <v>330</v>
      </c>
      <c r="D40" s="8" t="s">
        <v>303</v>
      </c>
      <c r="E40" s="147">
        <f t="shared" si="30"/>
        <v>644</v>
      </c>
      <c r="F40" s="147">
        <f t="shared" si="29"/>
        <v>529</v>
      </c>
      <c r="G40" s="147">
        <f t="shared" si="26"/>
        <v>492.20000000000005</v>
      </c>
      <c r="H40" s="147">
        <v>460</v>
      </c>
      <c r="I40" s="10"/>
    </row>
    <row r="41" spans="1:10" ht="57" customHeight="1">
      <c r="A41" s="65" t="s">
        <v>181</v>
      </c>
      <c r="B41" s="9"/>
      <c r="C41" s="64" t="s">
        <v>185</v>
      </c>
      <c r="D41" s="8" t="s">
        <v>303</v>
      </c>
      <c r="E41" s="147">
        <f t="shared" si="30"/>
        <v>658</v>
      </c>
      <c r="F41" s="147">
        <f t="shared" si="29"/>
        <v>540.5</v>
      </c>
      <c r="G41" s="147">
        <f t="shared" si="26"/>
        <v>502.90000000000003</v>
      </c>
      <c r="H41" s="147">
        <v>470</v>
      </c>
      <c r="I41" s="9"/>
      <c r="J41" s="1"/>
    </row>
    <row r="42" spans="1:10" ht="57" customHeight="1">
      <c r="A42" s="65" t="s">
        <v>182</v>
      </c>
      <c r="B42" s="9"/>
      <c r="C42" s="64" t="s">
        <v>186</v>
      </c>
      <c r="D42" s="8" t="s">
        <v>303</v>
      </c>
      <c r="E42" s="147">
        <f t="shared" si="30"/>
        <v>686</v>
      </c>
      <c r="F42" s="147">
        <f t="shared" si="29"/>
        <v>563.5</v>
      </c>
      <c r="G42" s="147">
        <f t="shared" si="26"/>
        <v>524.30000000000007</v>
      </c>
      <c r="H42" s="147">
        <v>490</v>
      </c>
      <c r="I42" s="9"/>
      <c r="J42" s="1"/>
    </row>
    <row r="43" spans="1:10" ht="57" customHeight="1">
      <c r="A43" s="65" t="s">
        <v>183</v>
      </c>
      <c r="B43" s="9"/>
      <c r="C43" s="66" t="s">
        <v>187</v>
      </c>
      <c r="D43" s="8" t="s">
        <v>303</v>
      </c>
      <c r="E43" s="147">
        <f t="shared" si="30"/>
        <v>686</v>
      </c>
      <c r="F43" s="147">
        <f t="shared" si="29"/>
        <v>563.5</v>
      </c>
      <c r="G43" s="147">
        <f t="shared" si="26"/>
        <v>524.30000000000007</v>
      </c>
      <c r="H43" s="147">
        <v>490</v>
      </c>
      <c r="I43" s="9"/>
      <c r="J43" s="1"/>
    </row>
    <row r="44" spans="1:10" ht="57" customHeight="1">
      <c r="A44" s="65" t="s">
        <v>184</v>
      </c>
      <c r="B44" s="9"/>
      <c r="C44" s="66" t="s">
        <v>602</v>
      </c>
      <c r="D44" s="8" t="s">
        <v>303</v>
      </c>
      <c r="E44" s="147">
        <f t="shared" si="30"/>
        <v>714</v>
      </c>
      <c r="F44" s="147">
        <f t="shared" si="29"/>
        <v>586.5</v>
      </c>
      <c r="G44" s="147">
        <f t="shared" si="26"/>
        <v>545.70000000000005</v>
      </c>
      <c r="H44" s="147">
        <v>510</v>
      </c>
      <c r="I44" s="9"/>
      <c r="J44" s="1"/>
    </row>
    <row r="45" spans="1:10" ht="57" customHeight="1">
      <c r="A45" s="65" t="s">
        <v>471</v>
      </c>
      <c r="B45" s="6"/>
      <c r="C45" s="64" t="s">
        <v>470</v>
      </c>
      <c r="D45" s="8" t="s">
        <v>303</v>
      </c>
      <c r="E45" s="147">
        <f t="shared" si="30"/>
        <v>700</v>
      </c>
      <c r="F45" s="147">
        <f t="shared" si="29"/>
        <v>575</v>
      </c>
      <c r="G45" s="147">
        <f t="shared" si="26"/>
        <v>535</v>
      </c>
      <c r="H45" s="147">
        <v>500</v>
      </c>
      <c r="I45" s="9"/>
      <c r="J45" s="1"/>
    </row>
    <row r="46" spans="1:10" ht="18">
      <c r="A46" s="92"/>
      <c r="B46" s="93"/>
      <c r="C46" s="91" t="s">
        <v>651</v>
      </c>
      <c r="D46" s="15"/>
      <c r="E46" s="162"/>
      <c r="F46" s="162"/>
      <c r="G46" s="162"/>
      <c r="H46" s="136"/>
      <c r="I46" s="7"/>
    </row>
    <row r="47" spans="1:10" s="1" customFormat="1" ht="57" customHeight="1">
      <c r="A47" s="57" t="s">
        <v>324</v>
      </c>
      <c r="B47" s="3"/>
      <c r="C47" s="66" t="s">
        <v>736</v>
      </c>
      <c r="D47" s="8" t="s">
        <v>303</v>
      </c>
      <c r="E47" s="147">
        <f t="shared" si="30"/>
        <v>489.99999999999994</v>
      </c>
      <c r="F47" s="147">
        <f t="shared" si="29"/>
        <v>402.49999999999994</v>
      </c>
      <c r="G47" s="147">
        <f t="shared" si="26"/>
        <v>374.5</v>
      </c>
      <c r="H47" s="151">
        <v>350</v>
      </c>
      <c r="I47" s="10"/>
    </row>
    <row r="48" spans="1:10" s="1" customFormat="1" ht="57" customHeight="1">
      <c r="A48" s="57" t="s">
        <v>325</v>
      </c>
      <c r="B48" s="3"/>
      <c r="C48" s="66" t="s">
        <v>735</v>
      </c>
      <c r="D48" s="8" t="s">
        <v>303</v>
      </c>
      <c r="E48" s="147">
        <f t="shared" si="30"/>
        <v>532</v>
      </c>
      <c r="F48" s="147">
        <f t="shared" si="29"/>
        <v>436.99999999999994</v>
      </c>
      <c r="G48" s="147">
        <f t="shared" si="26"/>
        <v>406.6</v>
      </c>
      <c r="H48" s="151">
        <v>380</v>
      </c>
      <c r="I48" s="10"/>
    </row>
    <row r="49" spans="1:10" s="217" customFormat="1" ht="65.25" customHeight="1">
      <c r="A49" s="233" t="s">
        <v>734</v>
      </c>
      <c r="B49" s="213"/>
      <c r="C49" s="66" t="s">
        <v>737</v>
      </c>
      <c r="D49" s="107" t="s">
        <v>331</v>
      </c>
      <c r="E49" s="147">
        <f t="shared" si="30"/>
        <v>644</v>
      </c>
      <c r="F49" s="147">
        <f t="shared" si="29"/>
        <v>529</v>
      </c>
      <c r="G49" s="147">
        <f t="shared" si="26"/>
        <v>492.20000000000005</v>
      </c>
      <c r="H49" s="210">
        <v>460</v>
      </c>
      <c r="I49" s="211"/>
    </row>
    <row r="50" spans="1:10" ht="48.75" customHeight="1">
      <c r="A50" s="212" t="s">
        <v>706</v>
      </c>
      <c r="B50" s="213"/>
      <c r="C50" s="214" t="s">
        <v>707</v>
      </c>
      <c r="D50" s="193" t="s">
        <v>331</v>
      </c>
      <c r="E50" s="209">
        <f t="shared" si="30"/>
        <v>840</v>
      </c>
      <c r="F50" s="147">
        <f t="shared" ref="F50" si="31">H50*1.15</f>
        <v>690</v>
      </c>
      <c r="G50" s="147">
        <f t="shared" ref="G50" si="32">H50*1.07</f>
        <v>642</v>
      </c>
      <c r="H50" s="210">
        <v>600</v>
      </c>
      <c r="I50" s="211"/>
    </row>
    <row r="51" spans="1:10" s="1" customFormat="1" ht="99.75" customHeight="1">
      <c r="A51" s="56" t="s">
        <v>135</v>
      </c>
      <c r="B51" s="83"/>
      <c r="C51" s="175" t="s">
        <v>700</v>
      </c>
      <c r="D51" s="8" t="s">
        <v>303</v>
      </c>
      <c r="E51" s="147">
        <f t="shared" si="30"/>
        <v>72.8</v>
      </c>
      <c r="F51" s="147">
        <f t="shared" si="29"/>
        <v>59.8</v>
      </c>
      <c r="G51" s="147">
        <f t="shared" si="26"/>
        <v>55.64</v>
      </c>
      <c r="H51" s="147">
        <v>52</v>
      </c>
      <c r="I51" s="10"/>
      <c r="J51" s="178"/>
    </row>
    <row r="52" spans="1:10" s="1" customFormat="1" ht="108.75" customHeight="1">
      <c r="A52" s="56" t="s">
        <v>136</v>
      </c>
      <c r="B52" s="83"/>
      <c r="C52" s="200" t="s">
        <v>699</v>
      </c>
      <c r="D52" s="8" t="s">
        <v>303</v>
      </c>
      <c r="E52" s="147">
        <f t="shared" si="30"/>
        <v>230.99999999999997</v>
      </c>
      <c r="F52" s="147">
        <f t="shared" si="29"/>
        <v>189.74999999999997</v>
      </c>
      <c r="G52" s="147">
        <f t="shared" si="26"/>
        <v>176.55</v>
      </c>
      <c r="H52" s="147">
        <v>165</v>
      </c>
      <c r="I52" s="10"/>
    </row>
    <row r="53" spans="1:10" ht="87.75" customHeight="1">
      <c r="A53" s="57" t="s">
        <v>68</v>
      </c>
      <c r="B53" s="83"/>
      <c r="C53" s="101" t="s">
        <v>385</v>
      </c>
      <c r="D53" s="8" t="s">
        <v>303</v>
      </c>
      <c r="E53" s="147">
        <f t="shared" si="30"/>
        <v>868</v>
      </c>
      <c r="F53" s="147">
        <f t="shared" si="29"/>
        <v>713</v>
      </c>
      <c r="G53" s="147">
        <f t="shared" si="26"/>
        <v>663.40000000000009</v>
      </c>
      <c r="H53" s="151">
        <v>620</v>
      </c>
      <c r="I53" s="84"/>
    </row>
    <row r="54" spans="1:10" ht="82.5" customHeight="1">
      <c r="A54" s="57" t="s">
        <v>69</v>
      </c>
      <c r="B54" s="83"/>
      <c r="C54" s="87" t="s">
        <v>386</v>
      </c>
      <c r="D54" s="8" t="s">
        <v>303</v>
      </c>
      <c r="E54" s="147">
        <f t="shared" si="30"/>
        <v>840</v>
      </c>
      <c r="F54" s="147">
        <f t="shared" si="29"/>
        <v>690</v>
      </c>
      <c r="G54" s="147">
        <f t="shared" si="26"/>
        <v>642</v>
      </c>
      <c r="H54" s="151">
        <v>600</v>
      </c>
      <c r="I54" s="84"/>
    </row>
    <row r="55" spans="1:10" ht="57" customHeight="1">
      <c r="A55" s="57" t="s">
        <v>323</v>
      </c>
      <c r="B55" s="3"/>
      <c r="C55" s="66" t="s">
        <v>82</v>
      </c>
      <c r="D55" s="8" t="s">
        <v>303</v>
      </c>
      <c r="E55" s="147">
        <f t="shared" si="30"/>
        <v>749</v>
      </c>
      <c r="F55" s="147">
        <f t="shared" si="29"/>
        <v>615.25</v>
      </c>
      <c r="G55" s="147">
        <f t="shared" si="26"/>
        <v>572.45000000000005</v>
      </c>
      <c r="H55" s="154">
        <v>535</v>
      </c>
      <c r="I55" s="9"/>
      <c r="J55" s="1"/>
    </row>
    <row r="56" spans="1:10" ht="57" customHeight="1">
      <c r="A56" s="57" t="s">
        <v>517</v>
      </c>
      <c r="B56" s="3"/>
      <c r="C56" s="66" t="s">
        <v>83</v>
      </c>
      <c r="D56" s="8" t="s">
        <v>303</v>
      </c>
      <c r="E56" s="147">
        <f t="shared" si="30"/>
        <v>728</v>
      </c>
      <c r="F56" s="147">
        <f t="shared" si="29"/>
        <v>598</v>
      </c>
      <c r="G56" s="147">
        <f t="shared" si="26"/>
        <v>556.4</v>
      </c>
      <c r="H56" s="154">
        <v>520</v>
      </c>
      <c r="I56" s="9"/>
      <c r="J56" s="1"/>
    </row>
    <row r="57" spans="1:10" ht="54" customHeight="1">
      <c r="A57" s="57" t="s">
        <v>18</v>
      </c>
      <c r="B57" s="83"/>
      <c r="C57" s="70" t="s">
        <v>652</v>
      </c>
      <c r="D57" s="8" t="s">
        <v>303</v>
      </c>
      <c r="E57" s="147">
        <f t="shared" si="30"/>
        <v>406</v>
      </c>
      <c r="F57" s="147">
        <f t="shared" si="29"/>
        <v>333.5</v>
      </c>
      <c r="G57" s="147">
        <f t="shared" si="26"/>
        <v>310.3</v>
      </c>
      <c r="H57" s="157">
        <v>290</v>
      </c>
      <c r="I57" s="84"/>
    </row>
    <row r="58" spans="1:10" ht="54" customHeight="1">
      <c r="A58" s="57" t="s">
        <v>19</v>
      </c>
      <c r="B58" s="83"/>
      <c r="C58" s="70" t="s">
        <v>653</v>
      </c>
      <c r="D58" s="8" t="s">
        <v>303</v>
      </c>
      <c r="E58" s="147">
        <f t="shared" si="30"/>
        <v>392</v>
      </c>
      <c r="F58" s="147">
        <f t="shared" si="29"/>
        <v>322</v>
      </c>
      <c r="G58" s="147">
        <f t="shared" si="26"/>
        <v>299.60000000000002</v>
      </c>
      <c r="H58" s="157">
        <v>280</v>
      </c>
      <c r="I58" s="84"/>
    </row>
    <row r="59" spans="1:10" ht="69" customHeight="1">
      <c r="A59" s="57" t="s">
        <v>276</v>
      </c>
      <c r="B59" s="9"/>
      <c r="C59" s="90" t="s">
        <v>88</v>
      </c>
      <c r="D59" s="8" t="s">
        <v>303</v>
      </c>
      <c r="E59" s="147">
        <f t="shared" si="30"/>
        <v>658</v>
      </c>
      <c r="F59" s="147">
        <f t="shared" si="29"/>
        <v>540.5</v>
      </c>
      <c r="G59" s="147">
        <f t="shared" si="26"/>
        <v>502.90000000000003</v>
      </c>
      <c r="H59" s="154">
        <v>470</v>
      </c>
      <c r="I59" s="9"/>
      <c r="J59" s="1"/>
    </row>
    <row r="60" spans="1:10" ht="80.25" customHeight="1">
      <c r="A60" s="57" t="s">
        <v>299</v>
      </c>
      <c r="B60" s="9"/>
      <c r="C60" s="90" t="s">
        <v>600</v>
      </c>
      <c r="D60" s="8" t="s">
        <v>303</v>
      </c>
      <c r="E60" s="147">
        <f t="shared" ref="E60:E69" si="33">H60*1.4</f>
        <v>251.99999999999997</v>
      </c>
      <c r="F60" s="147">
        <f t="shared" si="29"/>
        <v>206.99999999999997</v>
      </c>
      <c r="G60" s="147">
        <f t="shared" si="26"/>
        <v>192.60000000000002</v>
      </c>
      <c r="H60" s="154">
        <v>180</v>
      </c>
      <c r="I60" s="9"/>
      <c r="J60" s="1"/>
    </row>
    <row r="61" spans="1:10" ht="81" customHeight="1">
      <c r="A61" s="57" t="s">
        <v>72</v>
      </c>
      <c r="B61" s="83"/>
      <c r="C61" s="102" t="s">
        <v>85</v>
      </c>
      <c r="D61" s="8" t="s">
        <v>303</v>
      </c>
      <c r="E61" s="147">
        <f t="shared" si="33"/>
        <v>979.99999999999989</v>
      </c>
      <c r="F61" s="147">
        <f t="shared" si="29"/>
        <v>804.99999999999989</v>
      </c>
      <c r="G61" s="147">
        <f t="shared" si="26"/>
        <v>749</v>
      </c>
      <c r="H61" s="151">
        <v>700</v>
      </c>
      <c r="I61" s="84"/>
    </row>
    <row r="62" spans="1:10" ht="71.25" customHeight="1">
      <c r="A62" s="57" t="s">
        <v>73</v>
      </c>
      <c r="B62" s="83"/>
      <c r="C62" s="102" t="s">
        <v>84</v>
      </c>
      <c r="D62" s="8" t="s">
        <v>303</v>
      </c>
      <c r="E62" s="147">
        <f t="shared" si="33"/>
        <v>742</v>
      </c>
      <c r="F62" s="147">
        <f t="shared" si="29"/>
        <v>609.5</v>
      </c>
      <c r="G62" s="147">
        <f t="shared" ref="G62:G113" si="34">H62*1.07</f>
        <v>567.1</v>
      </c>
      <c r="H62" s="151">
        <v>530</v>
      </c>
      <c r="I62" s="84"/>
    </row>
    <row r="63" spans="1:10" ht="78" customHeight="1">
      <c r="A63" s="57" t="s">
        <v>598</v>
      </c>
      <c r="B63" s="83"/>
      <c r="C63" s="87" t="s">
        <v>86</v>
      </c>
      <c r="D63" s="8" t="s">
        <v>303</v>
      </c>
      <c r="E63" s="147">
        <f t="shared" si="33"/>
        <v>1449</v>
      </c>
      <c r="F63" s="147">
        <f t="shared" si="29"/>
        <v>1190.25</v>
      </c>
      <c r="G63" s="147">
        <f t="shared" si="34"/>
        <v>1107.45</v>
      </c>
      <c r="H63" s="151">
        <v>1035</v>
      </c>
      <c r="I63" s="84"/>
    </row>
    <row r="64" spans="1:10" ht="70.5" customHeight="1">
      <c r="A64" s="57" t="s">
        <v>152</v>
      </c>
      <c r="B64" s="9"/>
      <c r="C64" s="108" t="s">
        <v>49</v>
      </c>
      <c r="D64" s="8" t="s">
        <v>303</v>
      </c>
      <c r="E64" s="147">
        <f t="shared" si="33"/>
        <v>357</v>
      </c>
      <c r="F64" s="147">
        <f t="shared" si="29"/>
        <v>293.25</v>
      </c>
      <c r="G64" s="147">
        <f t="shared" si="34"/>
        <v>272.85000000000002</v>
      </c>
      <c r="H64" s="154">
        <v>255</v>
      </c>
      <c r="I64" s="9"/>
      <c r="J64" s="1"/>
    </row>
    <row r="65" spans="1:12" ht="66.75" customHeight="1">
      <c r="A65" s="57" t="s">
        <v>586</v>
      </c>
      <c r="B65" s="3"/>
      <c r="C65" s="69" t="s">
        <v>246</v>
      </c>
      <c r="D65" s="8" t="s">
        <v>303</v>
      </c>
      <c r="E65" s="147">
        <f t="shared" si="33"/>
        <v>993.99999999999989</v>
      </c>
      <c r="F65" s="147">
        <f t="shared" si="29"/>
        <v>816.49999999999989</v>
      </c>
      <c r="G65" s="147">
        <f t="shared" si="34"/>
        <v>759.7</v>
      </c>
      <c r="H65" s="154">
        <v>710</v>
      </c>
      <c r="I65" s="9"/>
      <c r="J65" s="1"/>
    </row>
    <row r="66" spans="1:12" ht="57" customHeight="1">
      <c r="A66" s="57" t="s">
        <v>648</v>
      </c>
      <c r="B66" s="9"/>
      <c r="C66" s="127" t="s">
        <v>247</v>
      </c>
      <c r="D66" s="8" t="s">
        <v>303</v>
      </c>
      <c r="E66" s="147">
        <f t="shared" si="33"/>
        <v>923.99999999999989</v>
      </c>
      <c r="F66" s="147">
        <f t="shared" si="29"/>
        <v>758.99999999999989</v>
      </c>
      <c r="G66" s="147">
        <f t="shared" si="34"/>
        <v>706.2</v>
      </c>
      <c r="H66" s="151">
        <v>660</v>
      </c>
      <c r="I66" s="10"/>
      <c r="J66" s="1"/>
    </row>
    <row r="67" spans="1:12" ht="74.25" customHeight="1">
      <c r="A67" s="57" t="s">
        <v>649</v>
      </c>
      <c r="B67" s="3"/>
      <c r="C67" s="66" t="s">
        <v>97</v>
      </c>
      <c r="D67" s="8" t="s">
        <v>303</v>
      </c>
      <c r="E67" s="147">
        <f t="shared" si="33"/>
        <v>693</v>
      </c>
      <c r="F67" s="147">
        <f t="shared" si="29"/>
        <v>569.25</v>
      </c>
      <c r="G67" s="147">
        <f t="shared" si="34"/>
        <v>529.65</v>
      </c>
      <c r="H67" s="151">
        <v>495</v>
      </c>
      <c r="I67" s="10"/>
      <c r="J67" s="1"/>
      <c r="L67" s="48"/>
    </row>
    <row r="68" spans="1:12" ht="73.5" customHeight="1">
      <c r="A68" s="57" t="s">
        <v>621</v>
      </c>
      <c r="B68" s="83"/>
      <c r="C68" s="121" t="s">
        <v>297</v>
      </c>
      <c r="D68" s="8" t="s">
        <v>303</v>
      </c>
      <c r="E68" s="147">
        <f t="shared" si="33"/>
        <v>482.99999999999994</v>
      </c>
      <c r="F68" s="147">
        <f t="shared" si="29"/>
        <v>396.74999999999994</v>
      </c>
      <c r="G68" s="147">
        <f t="shared" si="34"/>
        <v>369.15000000000003</v>
      </c>
      <c r="H68" s="151">
        <v>345</v>
      </c>
      <c r="I68" s="84"/>
    </row>
    <row r="69" spans="1:12" ht="90.75" customHeight="1">
      <c r="A69" s="57" t="s">
        <v>622</v>
      </c>
      <c r="B69" s="83"/>
      <c r="C69" s="120" t="s">
        <v>298</v>
      </c>
      <c r="D69" s="8" t="s">
        <v>303</v>
      </c>
      <c r="E69" s="147">
        <f t="shared" si="33"/>
        <v>644</v>
      </c>
      <c r="F69" s="147">
        <f t="shared" si="29"/>
        <v>529</v>
      </c>
      <c r="G69" s="147">
        <f t="shared" si="34"/>
        <v>492.20000000000005</v>
      </c>
      <c r="H69" s="151">
        <v>460</v>
      </c>
      <c r="I69" s="84"/>
    </row>
    <row r="70" spans="1:12" s="1" customFormat="1" ht="66.75" customHeight="1">
      <c r="A70" s="57" t="s">
        <v>134</v>
      </c>
      <c r="B70" s="3"/>
      <c r="C70" s="66" t="s">
        <v>248</v>
      </c>
      <c r="D70" s="8" t="s">
        <v>303</v>
      </c>
      <c r="E70" s="147">
        <f t="shared" si="30"/>
        <v>1491</v>
      </c>
      <c r="F70" s="147">
        <f t="shared" si="29"/>
        <v>1224.75</v>
      </c>
      <c r="G70" s="147">
        <f t="shared" si="34"/>
        <v>1139.55</v>
      </c>
      <c r="H70" s="150">
        <v>1065</v>
      </c>
      <c r="I70" s="10"/>
    </row>
    <row r="71" spans="1:12" s="1" customFormat="1" ht="57" customHeight="1">
      <c r="A71" s="57" t="s">
        <v>321</v>
      </c>
      <c r="B71" s="3"/>
      <c r="C71" s="66" t="s">
        <v>249</v>
      </c>
      <c r="D71" s="8" t="s">
        <v>303</v>
      </c>
      <c r="E71" s="147">
        <f>H71*1.4</f>
        <v>1253</v>
      </c>
      <c r="F71" s="147">
        <f t="shared" ref="F71:F121" si="35">H71*1.15</f>
        <v>1029.25</v>
      </c>
      <c r="G71" s="147">
        <f t="shared" si="34"/>
        <v>957.65000000000009</v>
      </c>
      <c r="H71" s="153">
        <v>895</v>
      </c>
      <c r="I71" s="10"/>
    </row>
    <row r="72" spans="1:12" s="1" customFormat="1" ht="87.75" customHeight="1">
      <c r="A72" s="57" t="s">
        <v>608</v>
      </c>
      <c r="B72" s="83"/>
      <c r="C72" s="106" t="s">
        <v>250</v>
      </c>
      <c r="D72" s="8" t="s">
        <v>303</v>
      </c>
      <c r="E72" s="147">
        <f>H72*1.4</f>
        <v>1875.9999999999998</v>
      </c>
      <c r="F72" s="147">
        <f t="shared" si="35"/>
        <v>1540.9999999999998</v>
      </c>
      <c r="G72" s="147">
        <f t="shared" si="34"/>
        <v>1433.8000000000002</v>
      </c>
      <c r="H72" s="153">
        <v>1340</v>
      </c>
      <c r="I72" s="10"/>
    </row>
    <row r="73" spans="1:12" s="1" customFormat="1" ht="57" customHeight="1">
      <c r="A73" s="57" t="s">
        <v>533</v>
      </c>
      <c r="B73" s="9"/>
      <c r="C73" s="82" t="s">
        <v>251</v>
      </c>
      <c r="D73" s="8" t="s">
        <v>303</v>
      </c>
      <c r="E73" s="147">
        <f t="shared" si="30"/>
        <v>937.99999999999989</v>
      </c>
      <c r="F73" s="147">
        <f t="shared" si="35"/>
        <v>770.49999999999989</v>
      </c>
      <c r="G73" s="147">
        <f t="shared" si="34"/>
        <v>716.90000000000009</v>
      </c>
      <c r="H73" s="150">
        <v>670</v>
      </c>
      <c r="I73" s="10"/>
    </row>
    <row r="74" spans="1:12" s="1" customFormat="1" ht="72.75" customHeight="1">
      <c r="A74" s="57" t="s">
        <v>47</v>
      </c>
      <c r="B74" s="3"/>
      <c r="C74" s="66" t="s">
        <v>48</v>
      </c>
      <c r="D74" s="8" t="s">
        <v>303</v>
      </c>
      <c r="E74" s="147">
        <f t="shared" si="30"/>
        <v>329</v>
      </c>
      <c r="F74" s="147">
        <f t="shared" si="35"/>
        <v>270.25</v>
      </c>
      <c r="G74" s="147">
        <f t="shared" si="34"/>
        <v>251.45000000000002</v>
      </c>
      <c r="H74" s="150">
        <v>235</v>
      </c>
      <c r="I74" s="10"/>
    </row>
    <row r="75" spans="1:12" s="1" customFormat="1" ht="66" customHeight="1">
      <c r="A75" s="57" t="s">
        <v>232</v>
      </c>
      <c r="B75" s="3"/>
      <c r="C75" s="66" t="s">
        <v>50</v>
      </c>
      <c r="D75" s="8" t="s">
        <v>303</v>
      </c>
      <c r="E75" s="147">
        <f>H75*1.4</f>
        <v>427</v>
      </c>
      <c r="F75" s="147">
        <f t="shared" si="35"/>
        <v>350.75</v>
      </c>
      <c r="G75" s="147">
        <f t="shared" si="34"/>
        <v>326.35000000000002</v>
      </c>
      <c r="H75" s="150">
        <v>305</v>
      </c>
      <c r="I75" s="10"/>
    </row>
    <row r="76" spans="1:12" s="1" customFormat="1" ht="57" customHeight="1">
      <c r="A76" s="57" t="s">
        <v>309</v>
      </c>
      <c r="B76" s="3"/>
      <c r="C76" s="64" t="s">
        <v>310</v>
      </c>
      <c r="D76" s="8" t="s">
        <v>303</v>
      </c>
      <c r="E76" s="147">
        <v>12</v>
      </c>
      <c r="F76" s="147">
        <v>10</v>
      </c>
      <c r="G76" s="147">
        <v>9</v>
      </c>
      <c r="H76" s="151">
        <v>8</v>
      </c>
      <c r="I76" s="10"/>
    </row>
    <row r="77" spans="1:12" s="1" customFormat="1" ht="57" customHeight="1">
      <c r="A77" s="57" t="s">
        <v>596</v>
      </c>
      <c r="B77" s="3"/>
      <c r="C77" s="66" t="s">
        <v>638</v>
      </c>
      <c r="D77" s="8" t="s">
        <v>303</v>
      </c>
      <c r="E77" s="147">
        <f t="shared" si="30"/>
        <v>21</v>
      </c>
      <c r="F77" s="147">
        <f t="shared" si="35"/>
        <v>17.25</v>
      </c>
      <c r="G77" s="147">
        <f t="shared" si="34"/>
        <v>16.05</v>
      </c>
      <c r="H77" s="151">
        <v>15</v>
      </c>
      <c r="I77" s="10"/>
    </row>
    <row r="78" spans="1:12" s="1" customFormat="1" ht="57" customHeight="1">
      <c r="A78" s="57" t="s">
        <v>23</v>
      </c>
      <c r="B78" s="3"/>
      <c r="C78" s="66" t="s">
        <v>24</v>
      </c>
      <c r="D78" s="8" t="s">
        <v>303</v>
      </c>
      <c r="E78" s="147">
        <f t="shared" si="30"/>
        <v>35</v>
      </c>
      <c r="F78" s="147">
        <f t="shared" si="35"/>
        <v>28.749999999999996</v>
      </c>
      <c r="G78" s="147">
        <f t="shared" si="34"/>
        <v>26.75</v>
      </c>
      <c r="H78" s="151">
        <v>25</v>
      </c>
      <c r="I78" s="10"/>
    </row>
    <row r="79" spans="1:12" s="1" customFormat="1" ht="57" customHeight="1">
      <c r="A79" s="57" t="s">
        <v>420</v>
      </c>
      <c r="B79" s="3"/>
      <c r="C79" s="66" t="s">
        <v>205</v>
      </c>
      <c r="D79" s="8" t="s">
        <v>303</v>
      </c>
      <c r="E79" s="147">
        <f t="shared" si="30"/>
        <v>57.4</v>
      </c>
      <c r="F79" s="147">
        <f t="shared" si="35"/>
        <v>47.15</v>
      </c>
      <c r="G79" s="147">
        <f t="shared" si="34"/>
        <v>43.870000000000005</v>
      </c>
      <c r="H79" s="151">
        <v>41</v>
      </c>
      <c r="I79" s="10"/>
    </row>
    <row r="80" spans="1:12" s="1" customFormat="1" ht="57" customHeight="1">
      <c r="A80" s="57" t="s">
        <v>327</v>
      </c>
      <c r="B80" s="3"/>
      <c r="C80" s="66" t="s">
        <v>767</v>
      </c>
      <c r="D80" s="8" t="s">
        <v>303</v>
      </c>
      <c r="E80" s="147">
        <f t="shared" si="30"/>
        <v>55.3</v>
      </c>
      <c r="F80" s="147">
        <f t="shared" si="35"/>
        <v>45.424999999999997</v>
      </c>
      <c r="G80" s="147">
        <f t="shared" si="34"/>
        <v>42.265000000000001</v>
      </c>
      <c r="H80" s="219">
        <v>39.5</v>
      </c>
      <c r="I80" s="10"/>
    </row>
    <row r="81" spans="1:9" s="1" customFormat="1" ht="69.75" customHeight="1">
      <c r="A81" s="57" t="s">
        <v>641</v>
      </c>
      <c r="B81" s="3"/>
      <c r="C81" s="82" t="s">
        <v>709</v>
      </c>
      <c r="D81" s="8" t="s">
        <v>303</v>
      </c>
      <c r="E81" s="147">
        <f>H81*1.4</f>
        <v>1792</v>
      </c>
      <c r="F81" s="147">
        <f t="shared" si="35"/>
        <v>1472</v>
      </c>
      <c r="G81" s="147">
        <f t="shared" si="34"/>
        <v>1369.6000000000001</v>
      </c>
      <c r="H81" s="151">
        <v>1280</v>
      </c>
      <c r="I81" s="10"/>
    </row>
    <row r="82" spans="1:9" s="1" customFormat="1" ht="74.25" customHeight="1">
      <c r="A82" s="57" t="s">
        <v>656</v>
      </c>
      <c r="B82" s="3"/>
      <c r="C82" s="82" t="s">
        <v>654</v>
      </c>
      <c r="D82" s="8" t="s">
        <v>303</v>
      </c>
      <c r="E82" s="147">
        <f>H82*1.4</f>
        <v>1819.9999999999998</v>
      </c>
      <c r="F82" s="147">
        <f t="shared" si="35"/>
        <v>1494.9999999999998</v>
      </c>
      <c r="G82" s="147">
        <f t="shared" si="34"/>
        <v>1391</v>
      </c>
      <c r="H82" s="151">
        <v>1300</v>
      </c>
      <c r="I82" s="10"/>
    </row>
    <row r="83" spans="1:9" s="1" customFormat="1" ht="70.5" customHeight="1">
      <c r="A83" s="57" t="s">
        <v>121</v>
      </c>
      <c r="B83" s="3"/>
      <c r="C83" s="82" t="s">
        <v>122</v>
      </c>
      <c r="D83" s="8" t="s">
        <v>303</v>
      </c>
      <c r="E83" s="147">
        <f>H83*1.4</f>
        <v>2240</v>
      </c>
      <c r="F83" s="147">
        <f t="shared" si="35"/>
        <v>1839.9999999999998</v>
      </c>
      <c r="G83" s="147">
        <f t="shared" si="34"/>
        <v>1712</v>
      </c>
      <c r="H83" s="151">
        <v>1600</v>
      </c>
      <c r="I83" s="10"/>
    </row>
    <row r="84" spans="1:9" s="1" customFormat="1" ht="69.75" customHeight="1">
      <c r="A84" s="57" t="s">
        <v>657</v>
      </c>
      <c r="B84" s="10"/>
      <c r="C84" s="94" t="s">
        <v>655</v>
      </c>
      <c r="D84" s="8" t="s">
        <v>303</v>
      </c>
      <c r="E84" s="147">
        <f>H84*1.4</f>
        <v>4059.9999999999995</v>
      </c>
      <c r="F84" s="147">
        <f>H84*1.15</f>
        <v>3334.9999999999995</v>
      </c>
      <c r="G84" s="147">
        <f>H84*1.07</f>
        <v>3103</v>
      </c>
      <c r="H84" s="13">
        <v>2900</v>
      </c>
      <c r="I84" s="10"/>
    </row>
    <row r="85" spans="1:9" s="1" customFormat="1" ht="88.5" customHeight="1">
      <c r="A85" s="57" t="s">
        <v>70</v>
      </c>
      <c r="B85" s="10"/>
      <c r="C85" s="87" t="s">
        <v>467</v>
      </c>
      <c r="D85" s="8" t="s">
        <v>303</v>
      </c>
      <c r="E85" s="113">
        <v>7150</v>
      </c>
      <c r="F85" s="113">
        <v>7150</v>
      </c>
      <c r="G85" s="113">
        <v>7150</v>
      </c>
      <c r="H85" s="113">
        <v>7150</v>
      </c>
      <c r="I85" s="10"/>
    </row>
    <row r="86" spans="1:9" s="1" customFormat="1" ht="97.5" customHeight="1">
      <c r="A86" s="57" t="s">
        <v>71</v>
      </c>
      <c r="B86" s="10"/>
      <c r="C86" s="87" t="s">
        <v>615</v>
      </c>
      <c r="D86" s="8" t="s">
        <v>303</v>
      </c>
      <c r="E86" s="113">
        <v>7500</v>
      </c>
      <c r="F86" s="113">
        <v>7500</v>
      </c>
      <c r="G86" s="113">
        <v>7500</v>
      </c>
      <c r="H86" s="113">
        <v>7500</v>
      </c>
      <c r="I86" s="10"/>
    </row>
    <row r="87" spans="1:9" s="1" customFormat="1" ht="18">
      <c r="A87" s="57"/>
      <c r="B87" s="3"/>
      <c r="C87" s="68" t="s">
        <v>61</v>
      </c>
      <c r="D87" s="8"/>
      <c r="E87" s="147"/>
      <c r="F87" s="147"/>
      <c r="G87" s="147"/>
      <c r="H87" s="113"/>
      <c r="I87" s="10"/>
    </row>
    <row r="88" spans="1:9" ht="54" customHeight="1">
      <c r="A88" s="57" t="s">
        <v>636</v>
      </c>
      <c r="B88" s="3"/>
      <c r="C88" s="70" t="s">
        <v>637</v>
      </c>
      <c r="D88" s="8" t="s">
        <v>303</v>
      </c>
      <c r="E88" s="147">
        <f t="shared" si="30"/>
        <v>77</v>
      </c>
      <c r="F88" s="147">
        <f t="shared" si="35"/>
        <v>63.249999999999993</v>
      </c>
      <c r="G88" s="147">
        <f t="shared" si="34"/>
        <v>58.85</v>
      </c>
      <c r="H88" s="151">
        <v>55</v>
      </c>
      <c r="I88" s="9"/>
    </row>
    <row r="89" spans="1:9" ht="78" customHeight="1">
      <c r="A89" s="57" t="s">
        <v>692</v>
      </c>
      <c r="B89" s="3"/>
      <c r="C89" s="194" t="s">
        <v>693</v>
      </c>
      <c r="D89" s="191" t="s">
        <v>272</v>
      </c>
      <c r="E89" s="13">
        <f t="shared" si="30"/>
        <v>140</v>
      </c>
      <c r="F89" s="192">
        <f>H89*1.15</f>
        <v>114.99999999999999</v>
      </c>
      <c r="G89" s="224">
        <f>H89*1.07</f>
        <v>107</v>
      </c>
      <c r="H89" s="113">
        <v>100</v>
      </c>
      <c r="I89" s="9"/>
    </row>
    <row r="90" spans="1:9" ht="81" customHeight="1">
      <c r="A90" s="57" t="s">
        <v>710</v>
      </c>
      <c r="B90" s="3"/>
      <c r="C90" s="194" t="s">
        <v>711</v>
      </c>
      <c r="D90" s="191" t="s">
        <v>272</v>
      </c>
      <c r="E90" s="218">
        <f t="shared" si="30"/>
        <v>168</v>
      </c>
      <c r="F90" s="192">
        <f>H90*1.15</f>
        <v>138</v>
      </c>
      <c r="G90" s="192">
        <f>H90*1.07</f>
        <v>128.4</v>
      </c>
      <c r="H90" s="113">
        <v>120</v>
      </c>
      <c r="I90" s="9"/>
    </row>
    <row r="91" spans="1:9" s="217" customFormat="1" ht="90.75" customHeight="1">
      <c r="A91" s="233" t="s">
        <v>732</v>
      </c>
      <c r="B91" s="213"/>
      <c r="C91" s="194" t="s">
        <v>733</v>
      </c>
      <c r="D91" s="107" t="s">
        <v>331</v>
      </c>
      <c r="E91" s="147">
        <f t="shared" si="30"/>
        <v>251.99999999999997</v>
      </c>
      <c r="F91" s="147">
        <f t="shared" ref="F91" si="36">H91*1.15</f>
        <v>206.99999999999997</v>
      </c>
      <c r="G91" s="147">
        <f t="shared" ref="G91" si="37">H91*1.07</f>
        <v>192.60000000000002</v>
      </c>
      <c r="H91" s="210">
        <v>180</v>
      </c>
      <c r="I91" s="211"/>
    </row>
    <row r="92" spans="1:9" s="1" customFormat="1" ht="45.75" customHeight="1">
      <c r="A92" s="57" t="s">
        <v>313</v>
      </c>
      <c r="B92" s="3"/>
      <c r="C92" s="64" t="s">
        <v>314</v>
      </c>
      <c r="D92" s="8" t="s">
        <v>303</v>
      </c>
      <c r="E92" s="147">
        <f t="shared" ref="E92:E96" si="38">H92*1.4</f>
        <v>1106</v>
      </c>
      <c r="F92" s="147">
        <f t="shared" ref="F92:F96" si="39">H92*1.15</f>
        <v>908.49999999999989</v>
      </c>
      <c r="G92" s="147">
        <f t="shared" ref="G92:G96" si="40">H92*1.07</f>
        <v>845.30000000000007</v>
      </c>
      <c r="H92" s="237">
        <v>790</v>
      </c>
      <c r="I92" s="10"/>
    </row>
    <row r="93" spans="1:9" s="1" customFormat="1" ht="45.75" customHeight="1">
      <c r="A93" s="57" t="s">
        <v>315</v>
      </c>
      <c r="B93" s="3"/>
      <c r="C93" s="64" t="s">
        <v>316</v>
      </c>
      <c r="D93" s="8" t="s">
        <v>303</v>
      </c>
      <c r="E93" s="147">
        <f t="shared" si="38"/>
        <v>1092</v>
      </c>
      <c r="F93" s="147">
        <f t="shared" si="39"/>
        <v>896.99999999999989</v>
      </c>
      <c r="G93" s="147">
        <f t="shared" si="40"/>
        <v>834.6</v>
      </c>
      <c r="H93" s="237">
        <v>780</v>
      </c>
      <c r="I93" s="10"/>
    </row>
    <row r="94" spans="1:9" s="1" customFormat="1" ht="57" customHeight="1">
      <c r="A94" s="57" t="s">
        <v>317</v>
      </c>
      <c r="B94" s="3"/>
      <c r="C94" s="70" t="s">
        <v>633</v>
      </c>
      <c r="D94" s="8" t="s">
        <v>303</v>
      </c>
      <c r="E94" s="147">
        <f t="shared" si="38"/>
        <v>728</v>
      </c>
      <c r="F94" s="147">
        <f t="shared" si="39"/>
        <v>598</v>
      </c>
      <c r="G94" s="147">
        <f t="shared" si="40"/>
        <v>556.4</v>
      </c>
      <c r="H94" s="237">
        <v>520</v>
      </c>
      <c r="I94" s="10"/>
    </row>
    <row r="95" spans="1:9" s="1" customFormat="1" ht="50.25" customHeight="1">
      <c r="A95" s="57" t="s">
        <v>318</v>
      </c>
      <c r="B95" s="3"/>
      <c r="C95" s="66" t="s">
        <v>87</v>
      </c>
      <c r="D95" s="8" t="s">
        <v>303</v>
      </c>
      <c r="E95" s="147">
        <f t="shared" si="38"/>
        <v>826</v>
      </c>
      <c r="F95" s="147">
        <f t="shared" si="39"/>
        <v>678.5</v>
      </c>
      <c r="G95" s="147">
        <f t="shared" si="40"/>
        <v>631.30000000000007</v>
      </c>
      <c r="H95" s="237">
        <v>590</v>
      </c>
      <c r="I95" s="10"/>
    </row>
    <row r="96" spans="1:9" ht="52.5" customHeight="1">
      <c r="A96" s="57" t="s">
        <v>319</v>
      </c>
      <c r="B96" s="3"/>
      <c r="C96" s="64" t="s">
        <v>320</v>
      </c>
      <c r="D96" s="8" t="s">
        <v>303</v>
      </c>
      <c r="E96" s="147">
        <f t="shared" si="38"/>
        <v>812</v>
      </c>
      <c r="F96" s="147">
        <f t="shared" si="39"/>
        <v>667</v>
      </c>
      <c r="G96" s="147">
        <f t="shared" si="40"/>
        <v>620.6</v>
      </c>
      <c r="H96" s="237">
        <v>580</v>
      </c>
      <c r="I96" s="9"/>
    </row>
    <row r="97" spans="1:9" ht="57" customHeight="1">
      <c r="A97" s="57" t="s">
        <v>519</v>
      </c>
      <c r="B97" s="9"/>
      <c r="C97" s="70" t="s">
        <v>520</v>
      </c>
      <c r="D97" s="8" t="s">
        <v>303</v>
      </c>
      <c r="E97" s="147">
        <f t="shared" si="30"/>
        <v>1190</v>
      </c>
      <c r="F97" s="147">
        <f t="shared" si="35"/>
        <v>977.49999999999989</v>
      </c>
      <c r="G97" s="147">
        <f t="shared" si="34"/>
        <v>909.5</v>
      </c>
      <c r="H97" s="151">
        <v>850</v>
      </c>
      <c r="I97" s="10"/>
    </row>
    <row r="98" spans="1:9" s="1" customFormat="1" ht="15.75">
      <c r="A98" s="13"/>
      <c r="B98" s="10"/>
      <c r="C98" s="71" t="s">
        <v>60</v>
      </c>
      <c r="D98" s="10"/>
      <c r="E98" s="147"/>
      <c r="F98" s="147"/>
      <c r="G98" s="147"/>
      <c r="H98" s="13"/>
      <c r="I98" s="10"/>
    </row>
    <row r="99" spans="1:9" s="1" customFormat="1" ht="100.5" customHeight="1">
      <c r="A99" s="57" t="s">
        <v>605</v>
      </c>
      <c r="B99" s="83"/>
      <c r="C99" s="102" t="s">
        <v>27</v>
      </c>
      <c r="D99" s="84" t="s">
        <v>303</v>
      </c>
      <c r="E99" s="147">
        <f t="shared" si="30"/>
        <v>273</v>
      </c>
      <c r="F99" s="147">
        <f t="shared" si="35"/>
        <v>224.24999999999997</v>
      </c>
      <c r="G99" s="147">
        <f t="shared" si="34"/>
        <v>208.65</v>
      </c>
      <c r="H99" s="149">
        <v>195</v>
      </c>
      <c r="I99" s="84"/>
    </row>
    <row r="100" spans="1:9" ht="61.5" customHeight="1">
      <c r="A100" s="57" t="s">
        <v>326</v>
      </c>
      <c r="B100" s="3"/>
      <c r="C100" s="70" t="s">
        <v>333</v>
      </c>
      <c r="D100" s="8" t="s">
        <v>328</v>
      </c>
      <c r="E100" s="147">
        <f t="shared" si="30"/>
        <v>82.6</v>
      </c>
      <c r="F100" s="147">
        <f t="shared" si="35"/>
        <v>67.849999999999994</v>
      </c>
      <c r="G100" s="147">
        <f t="shared" si="34"/>
        <v>63.13</v>
      </c>
      <c r="H100" s="149">
        <v>59</v>
      </c>
      <c r="I100" s="10"/>
    </row>
    <row r="101" spans="1:9" s="1" customFormat="1" ht="43.5" customHeight="1">
      <c r="A101" s="57" t="s">
        <v>647</v>
      </c>
      <c r="B101" s="43"/>
      <c r="C101" s="66" t="s">
        <v>646</v>
      </c>
      <c r="D101" s="8" t="s">
        <v>303</v>
      </c>
      <c r="E101" s="147">
        <f t="shared" si="30"/>
        <v>518</v>
      </c>
      <c r="F101" s="147">
        <f t="shared" si="35"/>
        <v>425.49999999999994</v>
      </c>
      <c r="G101" s="147">
        <f t="shared" si="34"/>
        <v>395.90000000000003</v>
      </c>
      <c r="H101" s="149">
        <v>370</v>
      </c>
      <c r="I101" s="12"/>
    </row>
    <row r="102" spans="1:9" s="1" customFormat="1" ht="43.5" customHeight="1">
      <c r="A102" s="57" t="s">
        <v>211</v>
      </c>
      <c r="B102" s="43"/>
      <c r="C102" s="66" t="s">
        <v>212</v>
      </c>
      <c r="D102" s="8" t="s">
        <v>561</v>
      </c>
      <c r="E102" s="147">
        <f>H102*1.4</f>
        <v>22.4</v>
      </c>
      <c r="F102" s="147">
        <f>H102*1.15</f>
        <v>18.399999999999999</v>
      </c>
      <c r="G102" s="147">
        <f t="shared" si="34"/>
        <v>17.12</v>
      </c>
      <c r="H102" s="149">
        <v>16</v>
      </c>
      <c r="I102" s="12"/>
    </row>
    <row r="103" spans="1:9" s="1" customFormat="1" ht="43.5" customHeight="1">
      <c r="A103" s="57" t="s">
        <v>214</v>
      </c>
      <c r="B103" s="43"/>
      <c r="C103" s="66" t="s">
        <v>213</v>
      </c>
      <c r="D103" s="8" t="s">
        <v>303</v>
      </c>
      <c r="E103" s="147">
        <v>6</v>
      </c>
      <c r="F103" s="147">
        <v>5</v>
      </c>
      <c r="G103" s="147">
        <v>4</v>
      </c>
      <c r="H103" s="149">
        <v>3</v>
      </c>
      <c r="I103" s="12"/>
    </row>
    <row r="104" spans="1:9" s="1" customFormat="1" ht="18">
      <c r="A104" s="72"/>
      <c r="B104" s="39"/>
      <c r="C104" s="73" t="s">
        <v>341</v>
      </c>
      <c r="D104" s="18"/>
      <c r="E104" s="163"/>
      <c r="F104" s="163"/>
      <c r="G104" s="163"/>
      <c r="H104" s="137"/>
      <c r="I104" s="16"/>
    </row>
    <row r="105" spans="1:9" s="1" customFormat="1" ht="87.75" customHeight="1">
      <c r="A105" s="57" t="s">
        <v>201</v>
      </c>
      <c r="B105" s="3"/>
      <c r="C105" s="66" t="s">
        <v>203</v>
      </c>
      <c r="D105" s="8" t="s">
        <v>303</v>
      </c>
      <c r="E105" s="164">
        <f>H105*1.4</f>
        <v>616</v>
      </c>
      <c r="F105" s="147">
        <f t="shared" si="35"/>
        <v>505.99999999999994</v>
      </c>
      <c r="G105" s="147">
        <f t="shared" si="34"/>
        <v>470.8</v>
      </c>
      <c r="H105" s="235">
        <v>440</v>
      </c>
      <c r="I105" s="10"/>
    </row>
    <row r="106" spans="1:9" s="1" customFormat="1" ht="86.25" customHeight="1">
      <c r="A106" s="57" t="s">
        <v>202</v>
      </c>
      <c r="B106" s="3"/>
      <c r="C106" s="66" t="s">
        <v>200</v>
      </c>
      <c r="D106" s="8" t="s">
        <v>303</v>
      </c>
      <c r="E106" s="164">
        <f>H106*1.4</f>
        <v>951.99999999999989</v>
      </c>
      <c r="F106" s="147">
        <f t="shared" si="35"/>
        <v>781.99999999999989</v>
      </c>
      <c r="G106" s="147">
        <f t="shared" si="34"/>
        <v>727.6</v>
      </c>
      <c r="H106" s="235">
        <v>680</v>
      </c>
      <c r="I106" s="10"/>
    </row>
    <row r="107" spans="1:9" s="1" customFormat="1" ht="99" customHeight="1">
      <c r="A107" s="57" t="s">
        <v>645</v>
      </c>
      <c r="B107" s="3"/>
      <c r="C107" s="66" t="s">
        <v>16</v>
      </c>
      <c r="D107" s="8" t="s">
        <v>303</v>
      </c>
      <c r="E107" s="147">
        <f t="shared" si="30"/>
        <v>1190</v>
      </c>
      <c r="F107" s="147">
        <f t="shared" si="35"/>
        <v>977.49999999999989</v>
      </c>
      <c r="G107" s="147">
        <f t="shared" si="34"/>
        <v>909.5</v>
      </c>
      <c r="H107" s="151">
        <v>850</v>
      </c>
      <c r="I107" s="12"/>
    </row>
    <row r="108" spans="1:9" s="1" customFormat="1" ht="67.5" customHeight="1">
      <c r="A108" s="57" t="s">
        <v>52</v>
      </c>
      <c r="B108"/>
      <c r="C108" s="66" t="s">
        <v>252</v>
      </c>
      <c r="D108" s="8" t="s">
        <v>303</v>
      </c>
      <c r="E108" s="147">
        <f t="shared" si="30"/>
        <v>1344</v>
      </c>
      <c r="F108" s="147">
        <f t="shared" si="35"/>
        <v>1104</v>
      </c>
      <c r="G108" s="147">
        <f t="shared" si="34"/>
        <v>1027.2</v>
      </c>
      <c r="H108" s="151">
        <v>960</v>
      </c>
      <c r="I108" s="12"/>
    </row>
    <row r="109" spans="1:9" s="1" customFormat="1" ht="123" customHeight="1">
      <c r="A109" s="57" t="s">
        <v>53</v>
      </c>
      <c r="B109" s="3"/>
      <c r="C109" s="66" t="s">
        <v>254</v>
      </c>
      <c r="D109" s="8" t="s">
        <v>303</v>
      </c>
      <c r="E109" s="147">
        <f t="shared" si="30"/>
        <v>1400</v>
      </c>
      <c r="F109" s="147">
        <f t="shared" si="35"/>
        <v>1150</v>
      </c>
      <c r="G109" s="147">
        <f t="shared" si="34"/>
        <v>1070</v>
      </c>
      <c r="H109" s="151">
        <v>1000</v>
      </c>
      <c r="I109" s="12"/>
    </row>
    <row r="110" spans="1:9" s="1" customFormat="1" ht="123.75" customHeight="1">
      <c r="A110" s="57" t="s">
        <v>56</v>
      </c>
      <c r="B110" s="3"/>
      <c r="C110" s="66" t="s">
        <v>255</v>
      </c>
      <c r="D110" s="8" t="s">
        <v>303</v>
      </c>
      <c r="E110" s="147">
        <f t="shared" si="30"/>
        <v>1484</v>
      </c>
      <c r="F110" s="147">
        <f t="shared" si="35"/>
        <v>1219</v>
      </c>
      <c r="G110" s="147">
        <f t="shared" si="34"/>
        <v>1134.2</v>
      </c>
      <c r="H110" s="151">
        <v>1060</v>
      </c>
      <c r="I110" s="12"/>
    </row>
    <row r="111" spans="1:9" s="1" customFormat="1" ht="149.25" customHeight="1">
      <c r="A111" s="57" t="s">
        <v>57</v>
      </c>
      <c r="B111" s="3"/>
      <c r="C111" s="64" t="s">
        <v>256</v>
      </c>
      <c r="D111" s="8" t="s">
        <v>303</v>
      </c>
      <c r="E111" s="147">
        <f t="shared" si="30"/>
        <v>1750</v>
      </c>
      <c r="F111" s="147">
        <f t="shared" si="35"/>
        <v>1437.5</v>
      </c>
      <c r="G111" s="147">
        <f t="shared" si="34"/>
        <v>1337.5</v>
      </c>
      <c r="H111" s="151">
        <v>1250</v>
      </c>
      <c r="I111" s="12"/>
    </row>
    <row r="112" spans="1:9" s="1" customFormat="1" ht="132" customHeight="1">
      <c r="A112" s="57" t="s">
        <v>58</v>
      </c>
      <c r="B112" s="3"/>
      <c r="C112" s="66" t="s">
        <v>257</v>
      </c>
      <c r="D112" s="8" t="s">
        <v>303</v>
      </c>
      <c r="E112" s="147">
        <f t="shared" si="30"/>
        <v>1092</v>
      </c>
      <c r="F112" s="147">
        <f t="shared" si="35"/>
        <v>896.99999999999989</v>
      </c>
      <c r="G112" s="147">
        <f t="shared" si="34"/>
        <v>834.6</v>
      </c>
      <c r="H112" s="149">
        <v>780</v>
      </c>
      <c r="I112" s="12"/>
    </row>
    <row r="113" spans="1:9" s="1" customFormat="1" ht="61.5" customHeight="1">
      <c r="A113" s="57" t="s">
        <v>322</v>
      </c>
      <c r="B113" s="3"/>
      <c r="C113" s="64" t="s">
        <v>258</v>
      </c>
      <c r="D113" s="8" t="s">
        <v>303</v>
      </c>
      <c r="E113" s="147">
        <f t="shared" si="30"/>
        <v>1421</v>
      </c>
      <c r="F113" s="147">
        <f t="shared" si="35"/>
        <v>1167.25</v>
      </c>
      <c r="G113" s="147">
        <f t="shared" si="34"/>
        <v>1086.05</v>
      </c>
      <c r="H113" s="153">
        <v>1015</v>
      </c>
      <c r="I113" s="10"/>
    </row>
    <row r="114" spans="1:9" s="1" customFormat="1" ht="56.25" customHeight="1">
      <c r="A114" s="57" t="s">
        <v>334</v>
      </c>
      <c r="B114" s="3"/>
      <c r="C114" s="64" t="s">
        <v>90</v>
      </c>
      <c r="D114" s="207"/>
      <c r="E114" s="147">
        <f t="shared" ref="E114" si="41">H114*1.4</f>
        <v>728</v>
      </c>
      <c r="F114" s="147">
        <f t="shared" ref="F114" si="42">H114*1.15</f>
        <v>598</v>
      </c>
      <c r="G114" s="147">
        <f t="shared" ref="G114" si="43">H114*1.07</f>
        <v>556.4</v>
      </c>
      <c r="H114" s="237">
        <v>520</v>
      </c>
      <c r="I114" s="10"/>
    </row>
    <row r="115" spans="1:9" s="1" customFormat="1" ht="57.75" customHeight="1">
      <c r="A115" s="57" t="s">
        <v>648</v>
      </c>
      <c r="B115"/>
      <c r="C115" s="67" t="s">
        <v>89</v>
      </c>
      <c r="D115" s="8" t="s">
        <v>303</v>
      </c>
      <c r="E115" s="147">
        <f t="shared" si="30"/>
        <v>923.99999999999989</v>
      </c>
      <c r="F115" s="147">
        <f t="shared" si="35"/>
        <v>758.99999999999989</v>
      </c>
      <c r="G115" s="147">
        <f t="shared" ref="G115:G133" si="44">H115*1.07</f>
        <v>706.2</v>
      </c>
      <c r="H115" s="155">
        <v>660</v>
      </c>
      <c r="I115" s="10"/>
    </row>
    <row r="116" spans="1:9" s="1" customFormat="1" ht="57.75" customHeight="1">
      <c r="A116" s="57" t="s">
        <v>335</v>
      </c>
      <c r="B116" s="3"/>
      <c r="C116" s="64" t="s">
        <v>91</v>
      </c>
      <c r="D116" s="8" t="s">
        <v>303</v>
      </c>
      <c r="E116" s="147">
        <f t="shared" si="30"/>
        <v>1021.9999999999999</v>
      </c>
      <c r="F116" s="147">
        <f t="shared" si="35"/>
        <v>839.49999999999989</v>
      </c>
      <c r="G116" s="147">
        <f t="shared" si="44"/>
        <v>781.1</v>
      </c>
      <c r="H116" s="151">
        <v>730</v>
      </c>
      <c r="I116" s="10"/>
    </row>
    <row r="117" spans="1:9" s="1" customFormat="1" ht="103.5" customHeight="1">
      <c r="A117" s="57" t="s">
        <v>312</v>
      </c>
      <c r="B117" s="3"/>
      <c r="C117" s="64" t="s">
        <v>259</v>
      </c>
      <c r="D117" s="8" t="s">
        <v>303</v>
      </c>
      <c r="E117" s="147">
        <f t="shared" si="30"/>
        <v>1498</v>
      </c>
      <c r="F117" s="147">
        <f t="shared" si="35"/>
        <v>1230.5</v>
      </c>
      <c r="G117" s="147">
        <f t="shared" si="44"/>
        <v>1144.9000000000001</v>
      </c>
      <c r="H117" s="151">
        <v>1070</v>
      </c>
      <c r="I117" s="10"/>
    </row>
    <row r="118" spans="1:9" s="1" customFormat="1" ht="57" customHeight="1">
      <c r="A118" s="57" t="s">
        <v>472</v>
      </c>
      <c r="B118" s="3"/>
      <c r="C118" s="66" t="s">
        <v>92</v>
      </c>
      <c r="D118" s="8" t="s">
        <v>303</v>
      </c>
      <c r="E118" s="147">
        <f t="shared" si="30"/>
        <v>833</v>
      </c>
      <c r="F118" s="147">
        <f t="shared" si="35"/>
        <v>684.25</v>
      </c>
      <c r="G118" s="147">
        <f t="shared" si="44"/>
        <v>636.65000000000009</v>
      </c>
      <c r="H118" s="151">
        <v>595</v>
      </c>
      <c r="I118" s="10"/>
    </row>
    <row r="119" spans="1:9" s="1" customFormat="1" ht="71.25" customHeight="1">
      <c r="A119" s="57" t="s">
        <v>649</v>
      </c>
      <c r="B119" s="3"/>
      <c r="C119" s="66" t="s">
        <v>94</v>
      </c>
      <c r="D119" s="8" t="s">
        <v>303</v>
      </c>
      <c r="E119" s="147">
        <f t="shared" si="30"/>
        <v>693</v>
      </c>
      <c r="F119" s="147">
        <f t="shared" si="35"/>
        <v>569.25</v>
      </c>
      <c r="G119" s="147">
        <f t="shared" si="44"/>
        <v>529.65</v>
      </c>
      <c r="H119" s="156">
        <v>495</v>
      </c>
      <c r="I119" s="10"/>
    </row>
    <row r="120" spans="1:9" s="1" customFormat="1" ht="57" customHeight="1">
      <c r="A120" s="57" t="s">
        <v>473</v>
      </c>
      <c r="B120" s="3"/>
      <c r="C120" s="66" t="s">
        <v>93</v>
      </c>
      <c r="D120" s="8" t="s">
        <v>303</v>
      </c>
      <c r="E120" s="147">
        <f t="shared" si="30"/>
        <v>875</v>
      </c>
      <c r="F120" s="147">
        <f t="shared" si="35"/>
        <v>718.75</v>
      </c>
      <c r="G120" s="147">
        <f t="shared" si="44"/>
        <v>668.75</v>
      </c>
      <c r="H120" s="151">
        <v>625</v>
      </c>
      <c r="I120" s="10"/>
    </row>
    <row r="121" spans="1:9" s="1" customFormat="1" ht="64.5" customHeight="1">
      <c r="A121" s="57" t="s">
        <v>525</v>
      </c>
      <c r="B121" s="3"/>
      <c r="C121" s="70" t="s">
        <v>526</v>
      </c>
      <c r="D121" s="8" t="s">
        <v>303</v>
      </c>
      <c r="E121" s="147">
        <f t="shared" ref="E121:E210" si="45">H121*1.4</f>
        <v>1540</v>
      </c>
      <c r="F121" s="147">
        <f t="shared" si="35"/>
        <v>1265</v>
      </c>
      <c r="G121" s="147">
        <f t="shared" si="44"/>
        <v>1177</v>
      </c>
      <c r="H121" s="113">
        <v>1100</v>
      </c>
      <c r="I121" s="10"/>
    </row>
    <row r="122" spans="1:9" ht="18">
      <c r="A122" s="57"/>
      <c r="B122" s="3"/>
      <c r="C122" s="74" t="s">
        <v>342</v>
      </c>
      <c r="D122" s="8"/>
      <c r="E122" s="147"/>
      <c r="F122" s="147"/>
      <c r="G122" s="147"/>
      <c r="H122" s="113"/>
      <c r="I122" s="9"/>
    </row>
    <row r="123" spans="1:9" ht="15.75">
      <c r="A123" s="13"/>
      <c r="B123" s="9"/>
      <c r="C123" s="201" t="s">
        <v>289</v>
      </c>
      <c r="D123" s="8"/>
      <c r="E123" s="147"/>
      <c r="F123" s="147"/>
      <c r="G123" s="147"/>
      <c r="H123" s="113"/>
      <c r="I123" s="9"/>
    </row>
    <row r="124" spans="1:9" ht="78" customHeight="1">
      <c r="A124" s="57" t="s">
        <v>288</v>
      </c>
      <c r="B124" s="9"/>
      <c r="C124" s="66" t="s">
        <v>505</v>
      </c>
      <c r="D124" s="22" t="s">
        <v>303</v>
      </c>
      <c r="E124" s="147">
        <f t="shared" ref="E124:E130" si="46">H124*1.4</f>
        <v>203</v>
      </c>
      <c r="F124" s="147">
        <f t="shared" ref="F124:F130" si="47">H124*1.15</f>
        <v>166.75</v>
      </c>
      <c r="G124" s="147">
        <f t="shared" ref="G124:G130" si="48">H124*1.07</f>
        <v>155.15</v>
      </c>
      <c r="H124" s="13">
        <v>145</v>
      </c>
      <c r="I124" s="9"/>
    </row>
    <row r="125" spans="1:9" ht="57" customHeight="1">
      <c r="A125" s="57" t="s">
        <v>290</v>
      </c>
      <c r="B125" s="9"/>
      <c r="C125" s="66" t="s">
        <v>506</v>
      </c>
      <c r="D125" s="22" t="s">
        <v>303</v>
      </c>
      <c r="E125" s="147">
        <f t="shared" si="46"/>
        <v>237.99999999999997</v>
      </c>
      <c r="F125" s="147">
        <f t="shared" si="47"/>
        <v>195.49999999999997</v>
      </c>
      <c r="G125" s="147">
        <f t="shared" si="48"/>
        <v>181.9</v>
      </c>
      <c r="H125" s="13">
        <v>170</v>
      </c>
      <c r="I125" s="9"/>
    </row>
    <row r="126" spans="1:9" ht="81" customHeight="1">
      <c r="A126" s="57" t="s">
        <v>291</v>
      </c>
      <c r="B126" s="9"/>
      <c r="C126" s="66" t="s">
        <v>204</v>
      </c>
      <c r="D126" s="22" t="s">
        <v>303</v>
      </c>
      <c r="E126" s="147">
        <f t="shared" si="46"/>
        <v>280</v>
      </c>
      <c r="F126" s="147">
        <f t="shared" si="47"/>
        <v>229.99999999999997</v>
      </c>
      <c r="G126" s="147">
        <f t="shared" si="48"/>
        <v>214</v>
      </c>
      <c r="H126" s="13">
        <v>200</v>
      </c>
      <c r="I126" s="9"/>
    </row>
    <row r="127" spans="1:9" ht="90.75" customHeight="1">
      <c r="A127" s="57" t="s">
        <v>292</v>
      </c>
      <c r="B127" s="9"/>
      <c r="C127" s="66" t="s">
        <v>206</v>
      </c>
      <c r="D127" s="22" t="s">
        <v>303</v>
      </c>
      <c r="E127" s="147">
        <f t="shared" si="46"/>
        <v>392</v>
      </c>
      <c r="F127" s="147">
        <f t="shared" si="47"/>
        <v>322</v>
      </c>
      <c r="G127" s="147">
        <f t="shared" si="48"/>
        <v>299.60000000000002</v>
      </c>
      <c r="H127" s="13">
        <v>280</v>
      </c>
      <c r="I127" s="9"/>
    </row>
    <row r="128" spans="1:9" ht="57" customHeight="1">
      <c r="A128" s="57" t="s">
        <v>293</v>
      </c>
      <c r="B128" s="9"/>
      <c r="C128" s="64" t="s">
        <v>507</v>
      </c>
      <c r="D128" s="22" t="s">
        <v>303</v>
      </c>
      <c r="E128" s="147">
        <f t="shared" si="46"/>
        <v>350</v>
      </c>
      <c r="F128" s="147">
        <f t="shared" si="47"/>
        <v>287.5</v>
      </c>
      <c r="G128" s="147">
        <f t="shared" si="48"/>
        <v>267.5</v>
      </c>
      <c r="H128" s="13">
        <v>250</v>
      </c>
      <c r="I128" s="9"/>
    </row>
    <row r="129" spans="1:9" ht="57" customHeight="1">
      <c r="A129" s="57" t="s">
        <v>294</v>
      </c>
      <c r="B129" s="9"/>
      <c r="C129" s="64" t="s">
        <v>508</v>
      </c>
      <c r="D129" s="22" t="s">
        <v>303</v>
      </c>
      <c r="E129" s="147">
        <f t="shared" si="46"/>
        <v>273</v>
      </c>
      <c r="F129" s="147">
        <f t="shared" si="47"/>
        <v>224.24999999999997</v>
      </c>
      <c r="G129" s="147">
        <f t="shared" si="48"/>
        <v>208.65</v>
      </c>
      <c r="H129" s="13">
        <v>195</v>
      </c>
      <c r="I129" s="9"/>
    </row>
    <row r="130" spans="1:9" ht="75.75" customHeight="1">
      <c r="A130" s="57" t="s">
        <v>295</v>
      </c>
      <c r="B130" s="9"/>
      <c r="C130" s="64" t="s">
        <v>509</v>
      </c>
      <c r="D130" s="22" t="s">
        <v>303</v>
      </c>
      <c r="E130" s="147">
        <f t="shared" si="46"/>
        <v>266</v>
      </c>
      <c r="F130" s="147">
        <f t="shared" si="47"/>
        <v>218.49999999999997</v>
      </c>
      <c r="G130" s="147">
        <f t="shared" si="48"/>
        <v>203.3</v>
      </c>
      <c r="H130" s="234">
        <v>190</v>
      </c>
      <c r="I130" s="9"/>
    </row>
    <row r="131" spans="1:9" ht="114" customHeight="1">
      <c r="A131" s="57" t="s">
        <v>296</v>
      </c>
      <c r="B131" s="9"/>
      <c r="C131" s="64" t="s">
        <v>510</v>
      </c>
      <c r="D131" s="22" t="s">
        <v>303</v>
      </c>
      <c r="E131" s="147">
        <f t="shared" ref="E131:E132" si="49">H131*1.4</f>
        <v>294</v>
      </c>
      <c r="F131" s="147">
        <f t="shared" ref="F131:F133" si="50">H131*1.15</f>
        <v>241.49999999999997</v>
      </c>
      <c r="G131" s="147">
        <f t="shared" si="44"/>
        <v>224.70000000000002</v>
      </c>
      <c r="H131" s="234">
        <v>210</v>
      </c>
      <c r="I131" s="9"/>
    </row>
    <row r="132" spans="1:9" ht="99" customHeight="1">
      <c r="A132" s="57" t="s">
        <v>667</v>
      </c>
      <c r="B132" s="9"/>
      <c r="C132" s="64" t="s">
        <v>31</v>
      </c>
      <c r="D132" s="22" t="s">
        <v>303</v>
      </c>
      <c r="E132" s="147">
        <f t="shared" si="49"/>
        <v>461.99999999999994</v>
      </c>
      <c r="F132" s="147">
        <f t="shared" si="50"/>
        <v>379.49999999999994</v>
      </c>
      <c r="G132" s="147">
        <f t="shared" si="44"/>
        <v>353.1</v>
      </c>
      <c r="H132" s="234">
        <v>330</v>
      </c>
      <c r="I132" s="9"/>
    </row>
    <row r="133" spans="1:9" ht="99" customHeight="1">
      <c r="A133" s="57" t="s">
        <v>668</v>
      </c>
      <c r="B133" s="9"/>
      <c r="C133" s="64" t="s">
        <v>32</v>
      </c>
      <c r="D133" s="22" t="s">
        <v>303</v>
      </c>
      <c r="E133" s="147">
        <f>H133*1.4</f>
        <v>336</v>
      </c>
      <c r="F133" s="147">
        <f t="shared" si="50"/>
        <v>276</v>
      </c>
      <c r="G133" s="147">
        <f t="shared" si="44"/>
        <v>256.8</v>
      </c>
      <c r="H133" s="234">
        <v>240</v>
      </c>
      <c r="I133" s="9"/>
    </row>
    <row r="134" spans="1:9" ht="98.25" customHeight="1">
      <c r="A134" s="103"/>
      <c r="C134" s="246" t="s">
        <v>234</v>
      </c>
      <c r="D134" s="247"/>
      <c r="E134" s="247"/>
      <c r="F134" s="247"/>
      <c r="G134" s="248"/>
      <c r="H134" s="249"/>
      <c r="I134" s="9"/>
    </row>
    <row r="135" spans="1:9" ht="87" customHeight="1">
      <c r="A135" s="57" t="s">
        <v>106</v>
      </c>
      <c r="B135" s="3"/>
      <c r="C135" s="64" t="s">
        <v>511</v>
      </c>
      <c r="D135" s="8" t="s">
        <v>303</v>
      </c>
      <c r="E135" s="147">
        <f t="shared" ref="E135:E143" si="51">H135*1.4</f>
        <v>182</v>
      </c>
      <c r="F135" s="147">
        <f>H135*1.15</f>
        <v>149.5</v>
      </c>
      <c r="G135" s="147">
        <f>H135*1.07</f>
        <v>139.1</v>
      </c>
      <c r="H135" s="13">
        <v>130</v>
      </c>
      <c r="I135" s="9"/>
    </row>
    <row r="136" spans="1:9" ht="76.5" customHeight="1">
      <c r="A136" s="57" t="s">
        <v>107</v>
      </c>
      <c r="B136" s="3"/>
      <c r="C136" s="64" t="s">
        <v>512</v>
      </c>
      <c r="D136" s="8" t="s">
        <v>303</v>
      </c>
      <c r="E136" s="147">
        <f t="shared" si="51"/>
        <v>217</v>
      </c>
      <c r="F136" s="147">
        <f t="shared" ref="F136:F175" si="52">H136*1.15</f>
        <v>178.25</v>
      </c>
      <c r="G136" s="147">
        <f t="shared" ref="G136:G175" si="53">H136*1.07</f>
        <v>165.85000000000002</v>
      </c>
      <c r="H136" s="13">
        <v>155</v>
      </c>
      <c r="I136" s="9"/>
    </row>
    <row r="137" spans="1:9" ht="40.5" customHeight="1">
      <c r="A137" s="57" t="s">
        <v>108</v>
      </c>
      <c r="B137" s="3"/>
      <c r="C137" s="70" t="s">
        <v>513</v>
      </c>
      <c r="D137" s="8" t="s">
        <v>303</v>
      </c>
      <c r="E137" s="147">
        <f t="shared" si="51"/>
        <v>224</v>
      </c>
      <c r="F137" s="147">
        <f t="shared" si="52"/>
        <v>184</v>
      </c>
      <c r="G137" s="147">
        <f t="shared" si="53"/>
        <v>171.20000000000002</v>
      </c>
      <c r="H137" s="13">
        <v>160</v>
      </c>
      <c r="I137" s="9"/>
    </row>
    <row r="138" spans="1:9" ht="45" customHeight="1">
      <c r="A138" s="57" t="s">
        <v>109</v>
      </c>
      <c r="B138" s="3"/>
      <c r="C138" s="70" t="s">
        <v>514</v>
      </c>
      <c r="D138" s="8" t="s">
        <v>303</v>
      </c>
      <c r="E138" s="147">
        <f t="shared" si="51"/>
        <v>266</v>
      </c>
      <c r="F138" s="147">
        <f t="shared" si="52"/>
        <v>218.49999999999997</v>
      </c>
      <c r="G138" s="147">
        <f t="shared" si="53"/>
        <v>203.3</v>
      </c>
      <c r="H138" s="13">
        <v>190</v>
      </c>
      <c r="I138" s="9"/>
    </row>
    <row r="139" spans="1:9" ht="86.25" customHeight="1">
      <c r="A139" s="57" t="s">
        <v>242</v>
      </c>
      <c r="B139" s="3"/>
      <c r="C139" s="66" t="s">
        <v>515</v>
      </c>
      <c r="D139" s="8" t="s">
        <v>303</v>
      </c>
      <c r="E139" s="147">
        <f t="shared" si="51"/>
        <v>237.99999999999997</v>
      </c>
      <c r="F139" s="147">
        <f t="shared" si="52"/>
        <v>195.49999999999997</v>
      </c>
      <c r="G139" s="147">
        <f t="shared" si="53"/>
        <v>181.9</v>
      </c>
      <c r="H139" s="13">
        <v>170</v>
      </c>
      <c r="I139" s="9"/>
    </row>
    <row r="140" spans="1:9" ht="80.25" customHeight="1">
      <c r="A140" s="57" t="s">
        <v>110</v>
      </c>
      <c r="B140" s="9"/>
      <c r="C140" s="64" t="s">
        <v>496</v>
      </c>
      <c r="D140" s="8" t="s">
        <v>303</v>
      </c>
      <c r="E140" s="147">
        <f t="shared" si="51"/>
        <v>154</v>
      </c>
      <c r="F140" s="147">
        <f t="shared" si="52"/>
        <v>126.49999999999999</v>
      </c>
      <c r="G140" s="147">
        <f t="shared" si="53"/>
        <v>117.7</v>
      </c>
      <c r="H140" s="13">
        <v>110</v>
      </c>
      <c r="I140" s="9"/>
    </row>
    <row r="141" spans="1:9" ht="73.5" customHeight="1">
      <c r="A141" s="57" t="s">
        <v>111</v>
      </c>
      <c r="B141" s="9"/>
      <c r="C141" s="64" t="s">
        <v>497</v>
      </c>
      <c r="D141" s="8" t="s">
        <v>303</v>
      </c>
      <c r="E141" s="147">
        <f t="shared" si="51"/>
        <v>175</v>
      </c>
      <c r="F141" s="147">
        <f t="shared" si="52"/>
        <v>143.75</v>
      </c>
      <c r="G141" s="147">
        <f t="shared" si="53"/>
        <v>133.75</v>
      </c>
      <c r="H141" s="13">
        <v>125</v>
      </c>
      <c r="I141" s="9"/>
    </row>
    <row r="142" spans="1:9" ht="81" customHeight="1">
      <c r="A142" s="57" t="s">
        <v>112</v>
      </c>
      <c r="B142" s="9"/>
      <c r="C142" s="64" t="s">
        <v>494</v>
      </c>
      <c r="D142" s="8" t="s">
        <v>303</v>
      </c>
      <c r="E142" s="147">
        <f t="shared" si="51"/>
        <v>210</v>
      </c>
      <c r="F142" s="147">
        <f t="shared" si="52"/>
        <v>172.5</v>
      </c>
      <c r="G142" s="147">
        <f t="shared" si="53"/>
        <v>160.5</v>
      </c>
      <c r="H142" s="13">
        <v>150</v>
      </c>
      <c r="I142" s="9"/>
    </row>
    <row r="143" spans="1:9" ht="95.25" customHeight="1">
      <c r="A143" s="57" t="s">
        <v>113</v>
      </c>
      <c r="B143" s="9"/>
      <c r="C143" s="64" t="s">
        <v>495</v>
      </c>
      <c r="D143" s="8" t="s">
        <v>303</v>
      </c>
      <c r="E143" s="147">
        <f t="shared" si="51"/>
        <v>259</v>
      </c>
      <c r="F143" s="147">
        <f t="shared" si="52"/>
        <v>212.74999999999997</v>
      </c>
      <c r="G143" s="147">
        <f t="shared" si="53"/>
        <v>197.95000000000002</v>
      </c>
      <c r="H143" s="13">
        <v>185</v>
      </c>
      <c r="I143" s="9"/>
    </row>
    <row r="144" spans="1:9" ht="31.5">
      <c r="A144" s="57"/>
      <c r="B144" s="3"/>
      <c r="C144" s="75" t="s">
        <v>582</v>
      </c>
      <c r="D144" s="8"/>
      <c r="E144" s="147"/>
      <c r="F144" s="147"/>
      <c r="G144" s="147"/>
      <c r="H144" s="113"/>
      <c r="I144" s="9"/>
    </row>
    <row r="145" spans="1:9" ht="57" customHeight="1">
      <c r="A145" s="57" t="s">
        <v>343</v>
      </c>
      <c r="B145" s="9"/>
      <c r="C145" s="66" t="s">
        <v>498</v>
      </c>
      <c r="D145" s="8" t="s">
        <v>303</v>
      </c>
      <c r="E145" s="147">
        <f t="shared" si="45"/>
        <v>189</v>
      </c>
      <c r="F145" s="147">
        <f t="shared" si="52"/>
        <v>155.25</v>
      </c>
      <c r="G145" s="147">
        <f t="shared" si="53"/>
        <v>144.45000000000002</v>
      </c>
      <c r="H145" s="13">
        <v>135</v>
      </c>
      <c r="I145" s="9"/>
    </row>
    <row r="146" spans="1:9" ht="57" customHeight="1">
      <c r="A146" s="57" t="s">
        <v>344</v>
      </c>
      <c r="B146" s="9"/>
      <c r="C146" s="66" t="s">
        <v>493</v>
      </c>
      <c r="D146" s="8" t="s">
        <v>303</v>
      </c>
      <c r="E146" s="147">
        <f t="shared" si="45"/>
        <v>244.99999999999997</v>
      </c>
      <c r="F146" s="147">
        <f t="shared" si="52"/>
        <v>201.24999999999997</v>
      </c>
      <c r="G146" s="147">
        <f t="shared" si="53"/>
        <v>187.25</v>
      </c>
      <c r="H146" s="13">
        <v>175</v>
      </c>
      <c r="I146" s="9"/>
    </row>
    <row r="147" spans="1:9" ht="75" customHeight="1">
      <c r="A147" s="57" t="s">
        <v>579</v>
      </c>
      <c r="B147" s="9"/>
      <c r="C147" s="66" t="s">
        <v>230</v>
      </c>
      <c r="D147" s="8" t="s">
        <v>303</v>
      </c>
      <c r="E147" s="147">
        <f t="shared" si="45"/>
        <v>251.99999999999997</v>
      </c>
      <c r="F147" s="147">
        <f t="shared" si="52"/>
        <v>206.99999999999997</v>
      </c>
      <c r="G147" s="147">
        <f t="shared" si="53"/>
        <v>192.60000000000002</v>
      </c>
      <c r="H147" s="13">
        <v>180</v>
      </c>
      <c r="I147" s="9"/>
    </row>
    <row r="148" spans="1:9" ht="81.75" customHeight="1">
      <c r="A148" s="57" t="s">
        <v>580</v>
      </c>
      <c r="B148" s="9"/>
      <c r="C148" s="66" t="s">
        <v>231</v>
      </c>
      <c r="D148" s="8" t="s">
        <v>303</v>
      </c>
      <c r="E148" s="147">
        <f t="shared" si="45"/>
        <v>125.99999999999999</v>
      </c>
      <c r="F148" s="147">
        <f t="shared" si="52"/>
        <v>103.49999999999999</v>
      </c>
      <c r="G148" s="147">
        <f t="shared" si="53"/>
        <v>96.300000000000011</v>
      </c>
      <c r="H148" s="13">
        <v>90</v>
      </c>
      <c r="I148" s="9"/>
    </row>
    <row r="149" spans="1:9" ht="77.25" customHeight="1">
      <c r="A149" s="57" t="s">
        <v>581</v>
      </c>
      <c r="B149" s="9"/>
      <c r="C149" s="66" t="s">
        <v>233</v>
      </c>
      <c r="D149" s="8" t="s">
        <v>303</v>
      </c>
      <c r="E149" s="147">
        <f t="shared" si="45"/>
        <v>175</v>
      </c>
      <c r="F149" s="147">
        <f t="shared" si="52"/>
        <v>143.75</v>
      </c>
      <c r="G149" s="147">
        <f t="shared" si="53"/>
        <v>133.75</v>
      </c>
      <c r="H149" s="13">
        <v>125</v>
      </c>
      <c r="I149" s="9"/>
    </row>
    <row r="150" spans="1:9" ht="57" customHeight="1">
      <c r="A150" s="57" t="s">
        <v>209</v>
      </c>
      <c r="B150" s="9"/>
      <c r="C150" s="66" t="s">
        <v>260</v>
      </c>
      <c r="D150" s="8" t="s">
        <v>303</v>
      </c>
      <c r="E150" s="147">
        <f t="shared" si="45"/>
        <v>161</v>
      </c>
      <c r="F150" s="147">
        <f t="shared" si="52"/>
        <v>132.25</v>
      </c>
      <c r="G150" s="147">
        <f t="shared" si="53"/>
        <v>123.05000000000001</v>
      </c>
      <c r="H150" s="13">
        <v>115</v>
      </c>
      <c r="I150" s="9"/>
    </row>
    <row r="151" spans="1:9" ht="92.25" customHeight="1">
      <c r="A151" s="57" t="s">
        <v>484</v>
      </c>
      <c r="B151" s="9"/>
      <c r="C151" s="66" t="s">
        <v>501</v>
      </c>
      <c r="D151" s="8" t="s">
        <v>303</v>
      </c>
      <c r="E151" s="147">
        <f t="shared" si="45"/>
        <v>196</v>
      </c>
      <c r="F151" s="147">
        <f t="shared" si="52"/>
        <v>161</v>
      </c>
      <c r="G151" s="147">
        <f t="shared" si="53"/>
        <v>149.80000000000001</v>
      </c>
      <c r="H151" s="13">
        <v>140</v>
      </c>
      <c r="I151" s="9"/>
    </row>
    <row r="152" spans="1:9" ht="117" customHeight="1">
      <c r="A152" s="57" t="s">
        <v>485</v>
      </c>
      <c r="B152" s="9"/>
      <c r="C152" s="66" t="s">
        <v>502</v>
      </c>
      <c r="D152" s="8" t="s">
        <v>303</v>
      </c>
      <c r="E152" s="147">
        <f t="shared" si="45"/>
        <v>273</v>
      </c>
      <c r="F152" s="147">
        <f t="shared" si="52"/>
        <v>224.24999999999997</v>
      </c>
      <c r="G152" s="147">
        <f t="shared" si="53"/>
        <v>208.65</v>
      </c>
      <c r="H152" s="13">
        <v>195</v>
      </c>
      <c r="I152" s="9"/>
    </row>
    <row r="153" spans="1:9" ht="98.25" customHeight="1">
      <c r="A153" s="57" t="s">
        <v>571</v>
      </c>
      <c r="B153" s="9"/>
      <c r="C153" s="66" t="s">
        <v>503</v>
      </c>
      <c r="D153" s="8" t="s">
        <v>303</v>
      </c>
      <c r="E153" s="147">
        <f t="shared" si="45"/>
        <v>315</v>
      </c>
      <c r="F153" s="147">
        <f t="shared" si="52"/>
        <v>258.75</v>
      </c>
      <c r="G153" s="147">
        <f t="shared" si="53"/>
        <v>240.75</v>
      </c>
      <c r="H153" s="13">
        <v>225</v>
      </c>
      <c r="I153" s="12"/>
    </row>
    <row r="154" spans="1:9" ht="81" customHeight="1">
      <c r="A154" s="57" t="s">
        <v>207</v>
      </c>
      <c r="B154" s="9"/>
      <c r="C154" s="66" t="s">
        <v>218</v>
      </c>
      <c r="D154" s="8" t="s">
        <v>303</v>
      </c>
      <c r="E154" s="147">
        <f t="shared" si="45"/>
        <v>343</v>
      </c>
      <c r="F154" s="147">
        <f t="shared" si="52"/>
        <v>281.75</v>
      </c>
      <c r="G154" s="147">
        <f t="shared" si="53"/>
        <v>262.15000000000003</v>
      </c>
      <c r="H154" s="13">
        <v>245</v>
      </c>
      <c r="I154" s="12"/>
    </row>
    <row r="155" spans="1:9" ht="57" customHeight="1">
      <c r="A155" s="103" t="s">
        <v>208</v>
      </c>
      <c r="B155" s="9"/>
      <c r="C155" s="66" t="s">
        <v>216</v>
      </c>
      <c r="D155" s="8" t="s">
        <v>303</v>
      </c>
      <c r="E155" s="147">
        <f t="shared" si="45"/>
        <v>434</v>
      </c>
      <c r="F155" s="147">
        <f t="shared" si="52"/>
        <v>356.5</v>
      </c>
      <c r="G155" s="147">
        <f t="shared" si="53"/>
        <v>331.70000000000005</v>
      </c>
      <c r="H155" s="13">
        <v>310</v>
      </c>
      <c r="I155" s="12"/>
    </row>
    <row r="156" spans="1:9" ht="57" customHeight="1">
      <c r="A156" s="57" t="s">
        <v>527</v>
      </c>
      <c r="B156" s="3"/>
      <c r="C156" s="66" t="s">
        <v>587</v>
      </c>
      <c r="D156" s="8" t="s">
        <v>303</v>
      </c>
      <c r="E156" s="147">
        <f t="shared" si="45"/>
        <v>189</v>
      </c>
      <c r="F156" s="147">
        <f t="shared" si="52"/>
        <v>155.25</v>
      </c>
      <c r="G156" s="147">
        <f t="shared" si="53"/>
        <v>144.45000000000002</v>
      </c>
      <c r="H156" s="13">
        <v>135</v>
      </c>
      <c r="I156" s="9"/>
    </row>
    <row r="157" spans="1:9" ht="57" customHeight="1">
      <c r="A157" s="57" t="s">
        <v>528</v>
      </c>
      <c r="B157" s="3"/>
      <c r="C157" s="66" t="s">
        <v>588</v>
      </c>
      <c r="D157" s="8" t="s">
        <v>303</v>
      </c>
      <c r="E157" s="147">
        <f t="shared" si="45"/>
        <v>203</v>
      </c>
      <c r="F157" s="147">
        <f t="shared" si="52"/>
        <v>166.75</v>
      </c>
      <c r="G157" s="147">
        <f t="shared" si="53"/>
        <v>155.15</v>
      </c>
      <c r="H157" s="13">
        <v>145</v>
      </c>
      <c r="I157" s="9"/>
    </row>
    <row r="158" spans="1:9" ht="57" customHeight="1">
      <c r="A158" s="57" t="s">
        <v>529</v>
      </c>
      <c r="B158" s="3"/>
      <c r="C158" s="66" t="s">
        <v>589</v>
      </c>
      <c r="D158" s="8" t="s">
        <v>303</v>
      </c>
      <c r="E158" s="147">
        <f t="shared" si="45"/>
        <v>224</v>
      </c>
      <c r="F158" s="147">
        <f t="shared" si="52"/>
        <v>184</v>
      </c>
      <c r="G158" s="147">
        <f t="shared" si="53"/>
        <v>171.20000000000002</v>
      </c>
      <c r="H158" s="13">
        <v>160</v>
      </c>
      <c r="I158" s="9"/>
    </row>
    <row r="159" spans="1:9" ht="57" customHeight="1">
      <c r="A159" s="57" t="s">
        <v>530</v>
      </c>
      <c r="B159" s="3"/>
      <c r="C159" s="66" t="s">
        <v>590</v>
      </c>
      <c r="D159" s="8" t="s">
        <v>303</v>
      </c>
      <c r="E159" s="147">
        <f t="shared" si="45"/>
        <v>244.99999999999997</v>
      </c>
      <c r="F159" s="147">
        <f t="shared" si="52"/>
        <v>201.24999999999997</v>
      </c>
      <c r="G159" s="147">
        <f t="shared" si="53"/>
        <v>187.25</v>
      </c>
      <c r="H159" s="13">
        <v>175</v>
      </c>
      <c r="I159" s="9"/>
    </row>
    <row r="160" spans="1:9" ht="57" customHeight="1">
      <c r="A160" s="57" t="s">
        <v>531</v>
      </c>
      <c r="B160" s="3"/>
      <c r="C160" s="76" t="s">
        <v>532</v>
      </c>
      <c r="D160" s="8" t="s">
        <v>303</v>
      </c>
      <c r="E160" s="147">
        <f t="shared" si="45"/>
        <v>251.99999999999997</v>
      </c>
      <c r="F160" s="147">
        <f t="shared" si="52"/>
        <v>206.99999999999997</v>
      </c>
      <c r="G160" s="147">
        <f t="shared" si="53"/>
        <v>192.60000000000002</v>
      </c>
      <c r="H160" s="13">
        <v>180</v>
      </c>
      <c r="I160" s="9"/>
    </row>
    <row r="161" spans="1:9" ht="78.75" customHeight="1">
      <c r="A161" s="57" t="s">
        <v>536</v>
      </c>
      <c r="B161" s="3"/>
      <c r="C161" s="76" t="s">
        <v>626</v>
      </c>
      <c r="D161" s="8" t="s">
        <v>303</v>
      </c>
      <c r="E161" s="147">
        <f t="shared" si="45"/>
        <v>336</v>
      </c>
      <c r="F161" s="147">
        <f t="shared" si="52"/>
        <v>276</v>
      </c>
      <c r="G161" s="147">
        <f t="shared" si="53"/>
        <v>256.8</v>
      </c>
      <c r="H161" s="13">
        <v>240</v>
      </c>
      <c r="I161" s="9"/>
    </row>
    <row r="162" spans="1:9" ht="57" customHeight="1">
      <c r="A162" s="57" t="s">
        <v>2</v>
      </c>
      <c r="B162" s="3"/>
      <c r="C162" s="76" t="s">
        <v>625</v>
      </c>
      <c r="D162" s="8" t="s">
        <v>303</v>
      </c>
      <c r="E162" s="147">
        <f t="shared" si="45"/>
        <v>322</v>
      </c>
      <c r="F162" s="147">
        <f t="shared" si="52"/>
        <v>264.5</v>
      </c>
      <c r="G162" s="147">
        <f t="shared" si="53"/>
        <v>246.10000000000002</v>
      </c>
      <c r="H162" s="13">
        <v>230</v>
      </c>
      <c r="I162" s="9"/>
    </row>
    <row r="163" spans="1:9" ht="57" customHeight="1">
      <c r="A163" s="57" t="s">
        <v>623</v>
      </c>
      <c r="B163" s="3"/>
      <c r="C163" s="76" t="s">
        <v>627</v>
      </c>
      <c r="D163" s="8" t="s">
        <v>303</v>
      </c>
      <c r="E163" s="147">
        <f t="shared" si="45"/>
        <v>392</v>
      </c>
      <c r="F163" s="147">
        <f t="shared" si="52"/>
        <v>322</v>
      </c>
      <c r="G163" s="147">
        <f t="shared" si="53"/>
        <v>299.60000000000002</v>
      </c>
      <c r="H163" s="13">
        <v>280</v>
      </c>
      <c r="I163" s="9"/>
    </row>
    <row r="164" spans="1:9" ht="69" customHeight="1">
      <c r="A164" s="57" t="s">
        <v>624</v>
      </c>
      <c r="B164" s="3"/>
      <c r="C164" s="76" t="s">
        <v>628</v>
      </c>
      <c r="D164" s="8" t="s">
        <v>303</v>
      </c>
      <c r="E164" s="147">
        <f t="shared" si="45"/>
        <v>461.99999999999994</v>
      </c>
      <c r="F164" s="147">
        <f t="shared" si="52"/>
        <v>379.49999999999994</v>
      </c>
      <c r="G164" s="147">
        <f t="shared" si="53"/>
        <v>353.1</v>
      </c>
      <c r="H164" s="13">
        <v>330</v>
      </c>
      <c r="I164" s="9"/>
    </row>
    <row r="165" spans="1:9" ht="57" customHeight="1">
      <c r="A165" s="57" t="s">
        <v>126</v>
      </c>
      <c r="B165" s="9"/>
      <c r="C165" s="66" t="s">
        <v>128</v>
      </c>
      <c r="D165" s="8" t="s">
        <v>303</v>
      </c>
      <c r="E165" s="147">
        <f t="shared" si="45"/>
        <v>196</v>
      </c>
      <c r="F165" s="147">
        <f t="shared" si="52"/>
        <v>161</v>
      </c>
      <c r="G165" s="147">
        <f t="shared" si="53"/>
        <v>149.80000000000001</v>
      </c>
      <c r="H165" s="13">
        <v>140</v>
      </c>
      <c r="I165" s="9"/>
    </row>
    <row r="166" spans="1:9" ht="70.5" customHeight="1">
      <c r="A166" s="57" t="s">
        <v>127</v>
      </c>
      <c r="B166" s="9"/>
      <c r="C166" s="66" t="s">
        <v>129</v>
      </c>
      <c r="D166" s="8" t="s">
        <v>303</v>
      </c>
      <c r="E166" s="147">
        <f t="shared" si="45"/>
        <v>196</v>
      </c>
      <c r="F166" s="147">
        <f t="shared" si="52"/>
        <v>161</v>
      </c>
      <c r="G166" s="147">
        <f t="shared" si="53"/>
        <v>149.80000000000001</v>
      </c>
      <c r="H166" s="13">
        <v>140</v>
      </c>
      <c r="I166" s="9"/>
    </row>
    <row r="167" spans="1:9" ht="57" customHeight="1">
      <c r="A167" s="57" t="s">
        <v>610</v>
      </c>
      <c r="B167" s="9"/>
      <c r="C167" s="66" t="s">
        <v>616</v>
      </c>
      <c r="D167" s="8" t="s">
        <v>303</v>
      </c>
      <c r="E167" s="147">
        <f t="shared" si="45"/>
        <v>553</v>
      </c>
      <c r="F167" s="147">
        <f t="shared" si="52"/>
        <v>454.24999999999994</v>
      </c>
      <c r="G167" s="147">
        <f t="shared" si="53"/>
        <v>422.65000000000003</v>
      </c>
      <c r="H167" s="234">
        <v>395</v>
      </c>
      <c r="I167" s="9"/>
    </row>
    <row r="168" spans="1:9" ht="92.25" customHeight="1">
      <c r="A168" s="57" t="s">
        <v>611</v>
      </c>
      <c r="B168" s="9"/>
      <c r="C168" s="109" t="s">
        <v>609</v>
      </c>
      <c r="D168" s="8" t="s">
        <v>303</v>
      </c>
      <c r="E168" s="147">
        <f t="shared" si="45"/>
        <v>728</v>
      </c>
      <c r="F168" s="147">
        <f t="shared" si="52"/>
        <v>598</v>
      </c>
      <c r="G168" s="147">
        <f t="shared" si="53"/>
        <v>556.4</v>
      </c>
      <c r="H168" s="234">
        <v>520</v>
      </c>
      <c r="I168" s="9"/>
    </row>
    <row r="169" spans="1:9" ht="69.75" customHeight="1">
      <c r="A169" s="57" t="s">
        <v>551</v>
      </c>
      <c r="B169" s="3"/>
      <c r="C169" s="76" t="s">
        <v>591</v>
      </c>
      <c r="D169" s="8" t="s">
        <v>303</v>
      </c>
      <c r="E169" s="147">
        <f t="shared" si="45"/>
        <v>357</v>
      </c>
      <c r="F169" s="147">
        <f t="shared" si="52"/>
        <v>293.25</v>
      </c>
      <c r="G169" s="147">
        <f t="shared" si="53"/>
        <v>272.85000000000002</v>
      </c>
      <c r="H169" s="13">
        <v>255</v>
      </c>
      <c r="I169" s="9"/>
    </row>
    <row r="170" spans="1:9" ht="66" customHeight="1">
      <c r="A170" s="57" t="s">
        <v>552</v>
      </c>
      <c r="B170" s="3"/>
      <c r="C170" s="76" t="s">
        <v>592</v>
      </c>
      <c r="D170" s="8" t="s">
        <v>303</v>
      </c>
      <c r="E170" s="147">
        <f t="shared" si="45"/>
        <v>461.99999999999994</v>
      </c>
      <c r="F170" s="147">
        <f t="shared" si="52"/>
        <v>379.49999999999994</v>
      </c>
      <c r="G170" s="147">
        <f t="shared" si="53"/>
        <v>353.1</v>
      </c>
      <c r="H170" s="13">
        <v>330</v>
      </c>
      <c r="I170" s="9"/>
    </row>
    <row r="171" spans="1:9" ht="54.75" customHeight="1">
      <c r="A171" s="57" t="s">
        <v>547</v>
      </c>
      <c r="B171" s="3"/>
      <c r="C171" s="76" t="s">
        <v>593</v>
      </c>
      <c r="D171" s="8" t="s">
        <v>303</v>
      </c>
      <c r="E171" s="147">
        <f t="shared" si="45"/>
        <v>385</v>
      </c>
      <c r="F171" s="147">
        <f t="shared" si="52"/>
        <v>316.25</v>
      </c>
      <c r="G171" s="147">
        <f t="shared" si="53"/>
        <v>294.25</v>
      </c>
      <c r="H171" s="13">
        <v>275</v>
      </c>
      <c r="I171" s="9"/>
    </row>
    <row r="172" spans="1:9" ht="66" customHeight="1">
      <c r="A172" s="57" t="s">
        <v>548</v>
      </c>
      <c r="B172" s="3"/>
      <c r="C172" s="76" t="s">
        <v>594</v>
      </c>
      <c r="D172" s="8" t="s">
        <v>303</v>
      </c>
      <c r="E172" s="147">
        <f t="shared" si="45"/>
        <v>496.99999999999994</v>
      </c>
      <c r="F172" s="147">
        <f t="shared" si="52"/>
        <v>408.24999999999994</v>
      </c>
      <c r="G172" s="147">
        <f t="shared" si="53"/>
        <v>379.85</v>
      </c>
      <c r="H172" s="13">
        <v>355</v>
      </c>
      <c r="I172" s="9"/>
    </row>
    <row r="173" spans="1:9" ht="79.5" customHeight="1">
      <c r="A173" s="57" t="s">
        <v>103</v>
      </c>
      <c r="B173" s="3"/>
      <c r="C173" s="76" t="s">
        <v>118</v>
      </c>
      <c r="D173" s="8" t="s">
        <v>303</v>
      </c>
      <c r="E173" s="147">
        <f t="shared" si="45"/>
        <v>1113</v>
      </c>
      <c r="F173" s="147">
        <f t="shared" si="52"/>
        <v>914.24999999999989</v>
      </c>
      <c r="G173" s="147">
        <f t="shared" si="53"/>
        <v>850.65000000000009</v>
      </c>
      <c r="H173" s="13">
        <v>795</v>
      </c>
      <c r="I173" s="9"/>
    </row>
    <row r="174" spans="1:9" ht="79.5" customHeight="1">
      <c r="A174" s="57" t="s">
        <v>104</v>
      </c>
      <c r="B174" s="3"/>
      <c r="C174" s="76" t="s">
        <v>105</v>
      </c>
      <c r="D174" s="8" t="s">
        <v>303</v>
      </c>
      <c r="E174" s="147">
        <f t="shared" si="45"/>
        <v>1176</v>
      </c>
      <c r="F174" s="147">
        <f t="shared" si="52"/>
        <v>965.99999999999989</v>
      </c>
      <c r="G174" s="147">
        <f t="shared" si="53"/>
        <v>898.80000000000007</v>
      </c>
      <c r="H174" s="13">
        <v>840</v>
      </c>
      <c r="I174" s="9"/>
    </row>
    <row r="175" spans="1:9" ht="84.75" customHeight="1">
      <c r="A175" s="57" t="s">
        <v>640</v>
      </c>
      <c r="B175" s="3"/>
      <c r="C175" s="76" t="s">
        <v>642</v>
      </c>
      <c r="D175" s="8" t="s">
        <v>303</v>
      </c>
      <c r="E175" s="147">
        <f t="shared" si="45"/>
        <v>1750</v>
      </c>
      <c r="F175" s="147">
        <f t="shared" si="52"/>
        <v>1437.5</v>
      </c>
      <c r="G175" s="147">
        <f t="shared" si="53"/>
        <v>1337.5</v>
      </c>
      <c r="H175" s="13">
        <v>1250</v>
      </c>
      <c r="I175" s="9"/>
    </row>
    <row r="176" spans="1:9" ht="115.5" customHeight="1">
      <c r="A176" s="57"/>
      <c r="C176" s="243" t="s">
        <v>220</v>
      </c>
      <c r="D176" s="244"/>
      <c r="E176" s="244"/>
      <c r="F176" s="245"/>
      <c r="G176" s="165"/>
      <c r="H176" s="190"/>
      <c r="I176" s="77"/>
    </row>
    <row r="177" spans="1:9" ht="57" customHeight="1">
      <c r="A177" s="57" t="s">
        <v>221</v>
      </c>
      <c r="B177" s="9"/>
      <c r="C177" s="66" t="s">
        <v>117</v>
      </c>
      <c r="D177" s="8" t="s">
        <v>303</v>
      </c>
      <c r="E177" s="147">
        <f t="shared" ref="E177:E185" si="54">H177*1.4</f>
        <v>217</v>
      </c>
      <c r="F177" s="147">
        <f>H177*1.15</f>
        <v>178.25</v>
      </c>
      <c r="G177" s="147">
        <f>H177*1.07</f>
        <v>165.85000000000002</v>
      </c>
      <c r="H177" s="13">
        <v>155</v>
      </c>
      <c r="I177" s="9"/>
    </row>
    <row r="178" spans="1:9" ht="57" customHeight="1">
      <c r="A178" s="57" t="s">
        <v>222</v>
      </c>
      <c r="B178" s="9"/>
      <c r="C178" s="66" t="s">
        <v>116</v>
      </c>
      <c r="D178" s="8" t="s">
        <v>303</v>
      </c>
      <c r="E178" s="147">
        <f t="shared" si="54"/>
        <v>273</v>
      </c>
      <c r="F178" s="147">
        <f t="shared" ref="F178:F238" si="55">H178*1.15</f>
        <v>224.24999999999997</v>
      </c>
      <c r="G178" s="147">
        <f t="shared" ref="G178:G238" si="56">H178*1.07</f>
        <v>208.65</v>
      </c>
      <c r="H178" s="13">
        <v>195</v>
      </c>
      <c r="I178" s="9"/>
    </row>
    <row r="179" spans="1:9" ht="91.5" customHeight="1">
      <c r="A179" s="57" t="s">
        <v>223</v>
      </c>
      <c r="B179" s="9"/>
      <c r="C179" s="66" t="s">
        <v>499</v>
      </c>
      <c r="D179" s="8" t="s">
        <v>303</v>
      </c>
      <c r="E179" s="147">
        <f t="shared" si="54"/>
        <v>224</v>
      </c>
      <c r="F179" s="147">
        <f t="shared" si="55"/>
        <v>184</v>
      </c>
      <c r="G179" s="147">
        <f t="shared" si="56"/>
        <v>171.20000000000002</v>
      </c>
      <c r="H179" s="13">
        <v>160</v>
      </c>
      <c r="I179" s="9"/>
    </row>
    <row r="180" spans="1:9" ht="107.25" customHeight="1">
      <c r="A180" s="57" t="s">
        <v>224</v>
      </c>
      <c r="B180" s="9"/>
      <c r="C180" s="66" t="s">
        <v>500</v>
      </c>
      <c r="D180" s="8" t="s">
        <v>303</v>
      </c>
      <c r="E180" s="147">
        <f t="shared" si="54"/>
        <v>301</v>
      </c>
      <c r="F180" s="147">
        <f t="shared" si="55"/>
        <v>247.24999999999997</v>
      </c>
      <c r="G180" s="147">
        <f t="shared" si="56"/>
        <v>230.05</v>
      </c>
      <c r="H180" s="13">
        <v>215</v>
      </c>
      <c r="I180" s="9"/>
    </row>
    <row r="181" spans="1:9" ht="96.75" customHeight="1">
      <c r="A181" s="57" t="s">
        <v>225</v>
      </c>
      <c r="B181" s="9"/>
      <c r="C181" s="66" t="s">
        <v>504</v>
      </c>
      <c r="D181" s="8" t="s">
        <v>303</v>
      </c>
      <c r="E181" s="147">
        <f t="shared" si="54"/>
        <v>343</v>
      </c>
      <c r="F181" s="147">
        <f t="shared" si="55"/>
        <v>281.75</v>
      </c>
      <c r="G181" s="147">
        <f t="shared" si="56"/>
        <v>262.15000000000003</v>
      </c>
      <c r="H181" s="13">
        <v>245</v>
      </c>
      <c r="I181" s="9"/>
    </row>
    <row r="182" spans="1:9" ht="72" customHeight="1">
      <c r="A182" s="57" t="s">
        <v>226</v>
      </c>
      <c r="B182" s="9"/>
      <c r="C182" s="66" t="s">
        <v>230</v>
      </c>
      <c r="D182" s="8" t="s">
        <v>303</v>
      </c>
      <c r="E182" s="147">
        <f t="shared" si="54"/>
        <v>280</v>
      </c>
      <c r="F182" s="147">
        <f t="shared" si="55"/>
        <v>229.99999999999997</v>
      </c>
      <c r="G182" s="147">
        <f t="shared" si="56"/>
        <v>214</v>
      </c>
      <c r="H182" s="13">
        <v>200</v>
      </c>
      <c r="I182" s="9"/>
    </row>
    <row r="183" spans="1:9" ht="79.5" customHeight="1">
      <c r="A183" s="57" t="s">
        <v>227</v>
      </c>
      <c r="B183" s="9"/>
      <c r="C183" s="66" t="s">
        <v>218</v>
      </c>
      <c r="D183" s="8" t="s">
        <v>303</v>
      </c>
      <c r="E183" s="147">
        <f t="shared" si="54"/>
        <v>371</v>
      </c>
      <c r="F183" s="147">
        <f t="shared" si="55"/>
        <v>304.75</v>
      </c>
      <c r="G183" s="147">
        <f t="shared" si="56"/>
        <v>283.55</v>
      </c>
      <c r="H183" s="13">
        <v>265</v>
      </c>
      <c r="I183" s="9"/>
    </row>
    <row r="184" spans="1:9" ht="57" customHeight="1">
      <c r="A184" s="57" t="s">
        <v>228</v>
      </c>
      <c r="B184" s="3"/>
      <c r="C184" s="66" t="s">
        <v>216</v>
      </c>
      <c r="D184" s="8" t="s">
        <v>303</v>
      </c>
      <c r="E184" s="147">
        <f t="shared" si="54"/>
        <v>461.99999999999994</v>
      </c>
      <c r="F184" s="147">
        <f t="shared" si="55"/>
        <v>379.49999999999994</v>
      </c>
      <c r="G184" s="147">
        <f t="shared" si="56"/>
        <v>353.1</v>
      </c>
      <c r="H184" s="13">
        <v>330</v>
      </c>
      <c r="I184" s="9"/>
    </row>
    <row r="185" spans="1:9" ht="57" customHeight="1">
      <c r="A185" s="57" t="s">
        <v>229</v>
      </c>
      <c r="B185" s="14"/>
      <c r="C185" s="66" t="s">
        <v>260</v>
      </c>
      <c r="D185" s="8" t="s">
        <v>303</v>
      </c>
      <c r="E185" s="147">
        <f t="shared" si="54"/>
        <v>189</v>
      </c>
      <c r="F185" s="147">
        <f t="shared" si="55"/>
        <v>155.25</v>
      </c>
      <c r="G185" s="147">
        <f t="shared" si="56"/>
        <v>144.45000000000002</v>
      </c>
      <c r="H185" s="13">
        <v>135</v>
      </c>
      <c r="I185" s="9"/>
    </row>
    <row r="186" spans="1:9" ht="15.75">
      <c r="A186" s="54"/>
      <c r="B186" s="14"/>
      <c r="C186" s="33" t="s">
        <v>583</v>
      </c>
      <c r="D186" s="19"/>
      <c r="E186" s="147"/>
      <c r="F186" s="147"/>
      <c r="G186" s="147"/>
      <c r="H186" s="113"/>
      <c r="I186" s="9"/>
    </row>
    <row r="187" spans="1:9" ht="78" customHeight="1">
      <c r="A187" s="57" t="s">
        <v>210</v>
      </c>
      <c r="B187" s="9"/>
      <c r="C187" s="29" t="s">
        <v>756</v>
      </c>
      <c r="D187" s="8" t="s">
        <v>303</v>
      </c>
      <c r="E187" s="147">
        <f t="shared" si="45"/>
        <v>210</v>
      </c>
      <c r="F187" s="147">
        <f t="shared" si="55"/>
        <v>172.5</v>
      </c>
      <c r="G187" s="147">
        <f t="shared" si="56"/>
        <v>160.5</v>
      </c>
      <c r="H187" s="13">
        <v>150</v>
      </c>
      <c r="I187" s="9"/>
    </row>
    <row r="188" spans="1:9" ht="75.75" customHeight="1">
      <c r="A188" s="57" t="s">
        <v>261</v>
      </c>
      <c r="B188" s="9"/>
      <c r="C188" s="29" t="s">
        <v>755</v>
      </c>
      <c r="D188" s="8" t="s">
        <v>303</v>
      </c>
      <c r="E188" s="147">
        <f t="shared" si="45"/>
        <v>237.99999999999997</v>
      </c>
      <c r="F188" s="147">
        <f t="shared" si="55"/>
        <v>195.49999999999997</v>
      </c>
      <c r="G188" s="147">
        <f t="shared" si="56"/>
        <v>181.9</v>
      </c>
      <c r="H188" s="13">
        <v>170</v>
      </c>
      <c r="I188" s="9"/>
    </row>
    <row r="189" spans="1:9" ht="57" customHeight="1">
      <c r="A189" s="103" t="s">
        <v>563</v>
      </c>
      <c r="C189" s="29" t="s">
        <v>96</v>
      </c>
      <c r="D189" s="8" t="s">
        <v>303</v>
      </c>
      <c r="E189" s="147">
        <f t="shared" si="45"/>
        <v>364</v>
      </c>
      <c r="F189" s="147">
        <f t="shared" si="55"/>
        <v>299</v>
      </c>
      <c r="G189" s="147">
        <f t="shared" si="56"/>
        <v>278.2</v>
      </c>
      <c r="H189" s="13">
        <v>260</v>
      </c>
      <c r="I189" s="9"/>
    </row>
    <row r="190" spans="1:9" ht="57" customHeight="1">
      <c r="A190" s="56" t="s">
        <v>562</v>
      </c>
      <c r="B190" s="3"/>
      <c r="C190" s="29" t="s">
        <v>95</v>
      </c>
      <c r="D190" s="8" t="s">
        <v>303</v>
      </c>
      <c r="E190" s="147">
        <f t="shared" si="45"/>
        <v>301</v>
      </c>
      <c r="F190" s="147">
        <f t="shared" si="55"/>
        <v>247.24999999999997</v>
      </c>
      <c r="G190" s="147">
        <f t="shared" si="56"/>
        <v>230.05</v>
      </c>
      <c r="H190" s="13">
        <v>215</v>
      </c>
      <c r="I190" s="9"/>
    </row>
    <row r="191" spans="1:9" ht="57" customHeight="1">
      <c r="A191" s="57" t="s">
        <v>490</v>
      </c>
      <c r="C191" s="30" t="s">
        <v>516</v>
      </c>
      <c r="D191" s="8" t="s">
        <v>303</v>
      </c>
      <c r="E191" s="147">
        <f t="shared" si="45"/>
        <v>154</v>
      </c>
      <c r="F191" s="147">
        <f t="shared" si="55"/>
        <v>126.49999999999999</v>
      </c>
      <c r="G191" s="147">
        <f t="shared" si="56"/>
        <v>117.7</v>
      </c>
      <c r="H191" s="13">
        <v>110</v>
      </c>
      <c r="I191" s="9"/>
    </row>
    <row r="192" spans="1:9" ht="57" customHeight="1">
      <c r="A192" s="54" t="s">
        <v>491</v>
      </c>
      <c r="B192" s="3"/>
      <c r="C192" s="30" t="s">
        <v>492</v>
      </c>
      <c r="D192" s="8" t="s">
        <v>303</v>
      </c>
      <c r="E192" s="147">
        <f t="shared" si="45"/>
        <v>182</v>
      </c>
      <c r="F192" s="147">
        <f t="shared" si="55"/>
        <v>149.5</v>
      </c>
      <c r="G192" s="147">
        <f t="shared" si="56"/>
        <v>139.1</v>
      </c>
      <c r="H192" s="13">
        <v>130</v>
      </c>
      <c r="I192" s="9"/>
    </row>
    <row r="193" spans="1:9" ht="20.25" customHeight="1">
      <c r="A193" s="55"/>
      <c r="B193" s="3"/>
      <c r="C193" s="78" t="s">
        <v>584</v>
      </c>
      <c r="D193" s="8"/>
      <c r="E193" s="147"/>
      <c r="F193" s="147"/>
      <c r="G193" s="147"/>
      <c r="H193" s="113"/>
      <c r="I193" s="9"/>
    </row>
    <row r="194" spans="1:9" ht="75.75" customHeight="1">
      <c r="A194" s="57" t="s">
        <v>345</v>
      </c>
      <c r="B194" s="9"/>
      <c r="C194" s="70" t="s">
        <v>100</v>
      </c>
      <c r="D194" s="8" t="s">
        <v>303</v>
      </c>
      <c r="E194" s="147">
        <f t="shared" si="45"/>
        <v>91</v>
      </c>
      <c r="F194" s="147">
        <f t="shared" si="55"/>
        <v>74.75</v>
      </c>
      <c r="G194" s="147">
        <f t="shared" si="56"/>
        <v>69.55</v>
      </c>
      <c r="H194" s="13">
        <v>65</v>
      </c>
      <c r="I194" s="9"/>
    </row>
    <row r="195" spans="1:9" ht="74.25" customHeight="1">
      <c r="A195" s="57" t="s">
        <v>346</v>
      </c>
      <c r="B195" s="9"/>
      <c r="C195" s="70" t="s">
        <v>99</v>
      </c>
      <c r="D195" s="8" t="s">
        <v>303</v>
      </c>
      <c r="E195" s="147">
        <f t="shared" si="45"/>
        <v>125.99999999999999</v>
      </c>
      <c r="F195" s="147">
        <f t="shared" si="55"/>
        <v>103.49999999999999</v>
      </c>
      <c r="G195" s="147">
        <f t="shared" si="56"/>
        <v>96.300000000000011</v>
      </c>
      <c r="H195" s="13">
        <v>90</v>
      </c>
      <c r="I195" s="9"/>
    </row>
    <row r="196" spans="1:9" ht="72" customHeight="1">
      <c r="A196" s="57" t="s">
        <v>521</v>
      </c>
      <c r="B196" s="9"/>
      <c r="C196" s="64" t="s">
        <v>523</v>
      </c>
      <c r="D196" s="8" t="s">
        <v>303</v>
      </c>
      <c r="E196" s="147">
        <f t="shared" si="45"/>
        <v>133</v>
      </c>
      <c r="F196" s="147">
        <f t="shared" si="55"/>
        <v>109.24999999999999</v>
      </c>
      <c r="G196" s="147">
        <f t="shared" si="56"/>
        <v>101.65</v>
      </c>
      <c r="H196" s="13">
        <v>95</v>
      </c>
      <c r="I196" s="9"/>
    </row>
    <row r="197" spans="1:9" ht="63.75" customHeight="1">
      <c r="A197" s="57" t="s">
        <v>522</v>
      </c>
      <c r="B197" s="9"/>
      <c r="C197" s="64" t="s">
        <v>524</v>
      </c>
      <c r="D197" s="8" t="s">
        <v>303</v>
      </c>
      <c r="E197" s="147">
        <f t="shared" si="45"/>
        <v>147</v>
      </c>
      <c r="F197" s="147">
        <f t="shared" si="55"/>
        <v>120.74999999999999</v>
      </c>
      <c r="G197" s="147">
        <f t="shared" si="56"/>
        <v>112.35000000000001</v>
      </c>
      <c r="H197" s="13">
        <v>105</v>
      </c>
      <c r="I197" s="9"/>
    </row>
    <row r="198" spans="1:9" ht="71.25" customHeight="1">
      <c r="A198" s="57" t="s">
        <v>348</v>
      </c>
      <c r="B198" s="9"/>
      <c r="C198" s="64" t="s">
        <v>487</v>
      </c>
      <c r="D198" s="8" t="s">
        <v>303</v>
      </c>
      <c r="E198" s="147">
        <f t="shared" si="45"/>
        <v>244.99999999999997</v>
      </c>
      <c r="F198" s="147">
        <f t="shared" si="55"/>
        <v>201.24999999999997</v>
      </c>
      <c r="G198" s="147">
        <f t="shared" si="56"/>
        <v>187.25</v>
      </c>
      <c r="H198" s="13">
        <v>175</v>
      </c>
      <c r="I198" s="9"/>
    </row>
    <row r="199" spans="1:9" ht="66.75" customHeight="1">
      <c r="A199" s="57" t="s">
        <v>349</v>
      </c>
      <c r="B199" s="3"/>
      <c r="C199" s="64" t="s">
        <v>488</v>
      </c>
      <c r="D199" s="8" t="s">
        <v>303</v>
      </c>
      <c r="E199" s="147">
        <f t="shared" si="45"/>
        <v>189</v>
      </c>
      <c r="F199" s="147">
        <f t="shared" si="55"/>
        <v>155.25</v>
      </c>
      <c r="G199" s="147">
        <f t="shared" si="56"/>
        <v>144.45000000000002</v>
      </c>
      <c r="H199" s="13">
        <v>135</v>
      </c>
      <c r="I199" s="9"/>
    </row>
    <row r="200" spans="1:9" ht="58.5" customHeight="1">
      <c r="A200" s="57" t="s">
        <v>537</v>
      </c>
      <c r="B200" s="3"/>
      <c r="C200" s="76" t="s">
        <v>538</v>
      </c>
      <c r="D200" s="8" t="s">
        <v>303</v>
      </c>
      <c r="E200" s="147">
        <f t="shared" si="45"/>
        <v>315</v>
      </c>
      <c r="F200" s="147">
        <f t="shared" si="55"/>
        <v>258.75</v>
      </c>
      <c r="G200" s="147">
        <f t="shared" si="56"/>
        <v>240.75</v>
      </c>
      <c r="H200" s="13">
        <v>225</v>
      </c>
      <c r="I200" s="9"/>
    </row>
    <row r="201" spans="1:9" ht="54.75" customHeight="1">
      <c r="A201" s="57" t="s">
        <v>554</v>
      </c>
      <c r="B201" s="3"/>
      <c r="C201" s="76" t="s">
        <v>553</v>
      </c>
      <c r="D201" s="8" t="s">
        <v>303</v>
      </c>
      <c r="E201" s="147">
        <f t="shared" si="45"/>
        <v>560</v>
      </c>
      <c r="F201" s="147">
        <f t="shared" si="55"/>
        <v>459.99999999999994</v>
      </c>
      <c r="G201" s="147">
        <f t="shared" si="56"/>
        <v>428</v>
      </c>
      <c r="H201" s="13">
        <v>400</v>
      </c>
      <c r="I201" s="9"/>
    </row>
    <row r="202" spans="1:9" ht="72" customHeight="1">
      <c r="A202" s="57" t="s">
        <v>575</v>
      </c>
      <c r="B202" s="14"/>
      <c r="C202" s="76" t="s">
        <v>577</v>
      </c>
      <c r="D202" s="8" t="s">
        <v>303</v>
      </c>
      <c r="E202" s="147">
        <f t="shared" si="45"/>
        <v>259</v>
      </c>
      <c r="F202" s="147">
        <f t="shared" si="55"/>
        <v>212.74999999999997</v>
      </c>
      <c r="G202" s="147">
        <f t="shared" si="56"/>
        <v>197.95000000000002</v>
      </c>
      <c r="H202" s="13">
        <v>185</v>
      </c>
      <c r="I202" s="12"/>
    </row>
    <row r="203" spans="1:9" ht="72" customHeight="1">
      <c r="A203" s="57" t="s">
        <v>576</v>
      </c>
      <c r="B203" s="14"/>
      <c r="C203" s="76" t="s">
        <v>578</v>
      </c>
      <c r="D203" s="8" t="s">
        <v>303</v>
      </c>
      <c r="E203" s="147">
        <f t="shared" si="45"/>
        <v>448</v>
      </c>
      <c r="F203" s="147">
        <f t="shared" si="55"/>
        <v>368</v>
      </c>
      <c r="G203" s="147">
        <f t="shared" si="56"/>
        <v>342.40000000000003</v>
      </c>
      <c r="H203" s="13">
        <v>320</v>
      </c>
      <c r="I203" s="12"/>
    </row>
    <row r="204" spans="1:9" ht="93.75" customHeight="1">
      <c r="A204" s="57" t="s">
        <v>549</v>
      </c>
      <c r="B204" s="3"/>
      <c r="C204" s="76" t="s">
        <v>712</v>
      </c>
      <c r="D204" s="8" t="s">
        <v>303</v>
      </c>
      <c r="E204" s="147">
        <f t="shared" si="45"/>
        <v>280</v>
      </c>
      <c r="F204" s="147">
        <f t="shared" si="55"/>
        <v>229.99999999999997</v>
      </c>
      <c r="G204" s="147">
        <f t="shared" si="56"/>
        <v>214</v>
      </c>
      <c r="H204" s="13">
        <v>200</v>
      </c>
      <c r="I204" s="9"/>
    </row>
    <row r="205" spans="1:9" ht="93.75" customHeight="1">
      <c r="A205" s="57" t="s">
        <v>550</v>
      </c>
      <c r="B205" s="3"/>
      <c r="C205" s="76" t="s">
        <v>713</v>
      </c>
      <c r="D205" s="8" t="s">
        <v>303</v>
      </c>
      <c r="E205" s="147">
        <f t="shared" si="45"/>
        <v>364</v>
      </c>
      <c r="F205" s="147">
        <f t="shared" si="55"/>
        <v>299</v>
      </c>
      <c r="G205" s="147">
        <f t="shared" si="56"/>
        <v>278.2</v>
      </c>
      <c r="H205" s="13">
        <v>260</v>
      </c>
      <c r="I205" s="9"/>
    </row>
    <row r="206" spans="1:9" ht="57" customHeight="1">
      <c r="A206" s="57" t="s">
        <v>265</v>
      </c>
      <c r="B206" s="9"/>
      <c r="C206" s="122" t="s">
        <v>273</v>
      </c>
      <c r="D206" s="8" t="s">
        <v>303</v>
      </c>
      <c r="E206" s="147">
        <f t="shared" si="45"/>
        <v>81.199999999999989</v>
      </c>
      <c r="F206" s="147">
        <f t="shared" si="55"/>
        <v>66.699999999999989</v>
      </c>
      <c r="G206" s="147">
        <f t="shared" si="56"/>
        <v>62.06</v>
      </c>
      <c r="H206" s="13">
        <v>58</v>
      </c>
      <c r="I206" s="9"/>
    </row>
    <row r="207" spans="1:9" ht="103.5" customHeight="1">
      <c r="A207" s="57" t="s">
        <v>574</v>
      </c>
      <c r="B207" s="9"/>
      <c r="C207" s="66" t="s">
        <v>266</v>
      </c>
      <c r="D207" s="8" t="s">
        <v>561</v>
      </c>
      <c r="E207" s="147">
        <f t="shared" si="45"/>
        <v>1103.1999999999998</v>
      </c>
      <c r="F207" s="147">
        <f t="shared" si="55"/>
        <v>906.19999999999993</v>
      </c>
      <c r="G207" s="147">
        <f t="shared" si="56"/>
        <v>843.16000000000008</v>
      </c>
      <c r="H207" s="13">
        <v>788</v>
      </c>
      <c r="I207" s="12"/>
    </row>
    <row r="208" spans="1:9" ht="18.75" customHeight="1">
      <c r="A208" s="13"/>
      <c r="B208" s="9"/>
      <c r="C208" s="79" t="s">
        <v>546</v>
      </c>
      <c r="D208" s="9"/>
      <c r="E208" s="147"/>
      <c r="F208" s="147"/>
      <c r="G208" s="147"/>
      <c r="H208" s="13"/>
      <c r="I208" s="9"/>
    </row>
    <row r="209" spans="1:9" ht="57" customHeight="1">
      <c r="A209" s="57" t="s">
        <v>559</v>
      </c>
      <c r="B209" s="9"/>
      <c r="C209" s="66" t="s">
        <v>45</v>
      </c>
      <c r="D209" s="11" t="s">
        <v>561</v>
      </c>
      <c r="E209" s="147">
        <f t="shared" si="45"/>
        <v>49</v>
      </c>
      <c r="F209" s="147">
        <f t="shared" si="55"/>
        <v>40.25</v>
      </c>
      <c r="G209" s="147">
        <f t="shared" si="56"/>
        <v>37.450000000000003</v>
      </c>
      <c r="H209" s="13">
        <v>35</v>
      </c>
      <c r="I209" s="12"/>
    </row>
    <row r="210" spans="1:9" ht="57" customHeight="1">
      <c r="A210" s="57" t="s">
        <v>560</v>
      </c>
      <c r="B210" s="3"/>
      <c r="C210" s="66" t="s">
        <v>44</v>
      </c>
      <c r="D210" s="11" t="s">
        <v>561</v>
      </c>
      <c r="E210" s="147">
        <f t="shared" si="45"/>
        <v>62.999999999999993</v>
      </c>
      <c r="F210" s="147">
        <f t="shared" si="55"/>
        <v>51.749999999999993</v>
      </c>
      <c r="G210" s="147">
        <f t="shared" si="56"/>
        <v>48.150000000000006</v>
      </c>
      <c r="H210" s="13">
        <v>45</v>
      </c>
      <c r="I210" s="12"/>
    </row>
    <row r="211" spans="1:9" ht="57" customHeight="1">
      <c r="A211" s="57" t="s">
        <v>41</v>
      </c>
      <c r="B211" s="3"/>
      <c r="C211" s="70" t="s">
        <v>40</v>
      </c>
      <c r="D211" s="22" t="s">
        <v>303</v>
      </c>
      <c r="E211" s="147">
        <f>H211*1.4</f>
        <v>35</v>
      </c>
      <c r="F211" s="147">
        <f t="shared" si="55"/>
        <v>28.749999999999996</v>
      </c>
      <c r="G211" s="147">
        <f t="shared" si="56"/>
        <v>26.75</v>
      </c>
      <c r="H211" s="113">
        <v>25</v>
      </c>
      <c r="I211" s="12"/>
    </row>
    <row r="212" spans="1:9" ht="82.5" customHeight="1">
      <c r="A212" s="56" t="s">
        <v>33</v>
      </c>
      <c r="B212" s="9"/>
      <c r="C212" s="70" t="s">
        <v>35</v>
      </c>
      <c r="D212" s="22" t="s">
        <v>303</v>
      </c>
      <c r="E212" s="147">
        <f>H212*1.4</f>
        <v>42</v>
      </c>
      <c r="F212" s="147">
        <f t="shared" si="55"/>
        <v>34.5</v>
      </c>
      <c r="G212" s="147">
        <f t="shared" si="56"/>
        <v>32.1</v>
      </c>
      <c r="H212" s="113">
        <v>30</v>
      </c>
      <c r="I212" s="9"/>
    </row>
    <row r="213" spans="1:9" ht="87" customHeight="1">
      <c r="A213" s="56" t="s">
        <v>34</v>
      </c>
      <c r="B213" s="9"/>
      <c r="C213" s="70" t="s">
        <v>36</v>
      </c>
      <c r="D213" s="22" t="s">
        <v>303</v>
      </c>
      <c r="E213" s="147">
        <f>H213*1.4</f>
        <v>42</v>
      </c>
      <c r="F213" s="147">
        <f t="shared" si="55"/>
        <v>34.5</v>
      </c>
      <c r="G213" s="147">
        <f t="shared" si="56"/>
        <v>32.1</v>
      </c>
      <c r="H213" s="113">
        <v>30</v>
      </c>
      <c r="I213" s="9"/>
    </row>
    <row r="214" spans="1:9" ht="96" customHeight="1">
      <c r="A214" s="57" t="s">
        <v>38</v>
      </c>
      <c r="B214" s="9"/>
      <c r="C214" s="70" t="s">
        <v>37</v>
      </c>
      <c r="D214" s="22" t="s">
        <v>303</v>
      </c>
      <c r="E214" s="147">
        <f>H214*1.4</f>
        <v>42</v>
      </c>
      <c r="F214" s="147">
        <f t="shared" si="55"/>
        <v>34.5</v>
      </c>
      <c r="G214" s="147">
        <f t="shared" si="56"/>
        <v>32.1</v>
      </c>
      <c r="H214" s="113">
        <v>30</v>
      </c>
      <c r="I214" s="9"/>
    </row>
    <row r="215" spans="1:9" ht="93" customHeight="1">
      <c r="A215" s="57" t="s">
        <v>39</v>
      </c>
      <c r="B215" s="9"/>
      <c r="C215" s="70" t="s">
        <v>601</v>
      </c>
      <c r="D215" s="22" t="s">
        <v>303</v>
      </c>
      <c r="E215" s="147">
        <f>H215*1.4</f>
        <v>42</v>
      </c>
      <c r="F215" s="147">
        <f t="shared" si="55"/>
        <v>34.5</v>
      </c>
      <c r="G215" s="147">
        <f t="shared" si="56"/>
        <v>32.1</v>
      </c>
      <c r="H215" s="113">
        <v>30</v>
      </c>
      <c r="I215" s="9"/>
    </row>
    <row r="216" spans="1:9" ht="18" customHeight="1">
      <c r="A216" s="54"/>
      <c r="B216" s="3"/>
      <c r="C216" s="34" t="s">
        <v>585</v>
      </c>
      <c r="D216" s="19"/>
      <c r="E216" s="147"/>
      <c r="F216" s="147"/>
      <c r="G216" s="147"/>
      <c r="H216" s="113"/>
      <c r="I216" s="9"/>
    </row>
    <row r="217" spans="1:9" ht="72" customHeight="1">
      <c r="A217" s="57" t="s">
        <v>350</v>
      </c>
      <c r="B217" s="9"/>
      <c r="C217" s="66" t="s">
        <v>564</v>
      </c>
      <c r="D217" s="13" t="s">
        <v>561</v>
      </c>
      <c r="E217" s="147">
        <f t="shared" ref="E217:E274" si="57">H217*1.4</f>
        <v>700</v>
      </c>
      <c r="F217" s="147">
        <f t="shared" si="55"/>
        <v>575</v>
      </c>
      <c r="G217" s="147">
        <f t="shared" si="56"/>
        <v>535</v>
      </c>
      <c r="H217" s="13">
        <v>500</v>
      </c>
      <c r="I217" s="12"/>
    </row>
    <row r="218" spans="1:9" ht="63.75">
      <c r="A218" s="57" t="s">
        <v>555</v>
      </c>
      <c r="B218" s="9"/>
      <c r="C218" s="66" t="s">
        <v>566</v>
      </c>
      <c r="D218" s="13" t="s">
        <v>561</v>
      </c>
      <c r="E218" s="147">
        <f t="shared" si="57"/>
        <v>700</v>
      </c>
      <c r="F218" s="147">
        <f t="shared" si="55"/>
        <v>575</v>
      </c>
      <c r="G218" s="147">
        <f t="shared" si="56"/>
        <v>535</v>
      </c>
      <c r="H218" s="13">
        <v>500</v>
      </c>
      <c r="I218" s="12"/>
    </row>
    <row r="219" spans="1:9" ht="68.25" customHeight="1">
      <c r="A219" s="57" t="s">
        <v>556</v>
      </c>
      <c r="B219" s="3"/>
      <c r="C219" s="66" t="s">
        <v>567</v>
      </c>
      <c r="D219" s="13" t="s">
        <v>561</v>
      </c>
      <c r="E219" s="147">
        <f t="shared" si="57"/>
        <v>854</v>
      </c>
      <c r="F219" s="147">
        <f t="shared" si="55"/>
        <v>701.5</v>
      </c>
      <c r="G219" s="147">
        <f t="shared" si="56"/>
        <v>652.70000000000005</v>
      </c>
      <c r="H219" s="13">
        <v>610</v>
      </c>
      <c r="I219" s="12"/>
    </row>
    <row r="220" spans="1:9" ht="76.5">
      <c r="A220" s="57" t="s">
        <v>557</v>
      </c>
      <c r="C220" s="66" t="s">
        <v>568</v>
      </c>
      <c r="D220" s="13" t="s">
        <v>561</v>
      </c>
      <c r="E220" s="147">
        <f t="shared" si="57"/>
        <v>1021.9999999999999</v>
      </c>
      <c r="F220" s="147">
        <f t="shared" si="55"/>
        <v>839.49999999999989</v>
      </c>
      <c r="G220" s="147">
        <f t="shared" si="56"/>
        <v>781.1</v>
      </c>
      <c r="H220" s="13">
        <v>730</v>
      </c>
      <c r="I220" s="12"/>
    </row>
    <row r="221" spans="1:9" ht="76.5">
      <c r="A221" s="57" t="s">
        <v>558</v>
      </c>
      <c r="B221" s="3"/>
      <c r="C221" s="66" t="s">
        <v>570</v>
      </c>
      <c r="D221" s="13" t="s">
        <v>561</v>
      </c>
      <c r="E221" s="147">
        <f t="shared" si="57"/>
        <v>1176</v>
      </c>
      <c r="F221" s="147">
        <f t="shared" si="55"/>
        <v>965.99999999999989</v>
      </c>
      <c r="G221" s="147">
        <f t="shared" si="56"/>
        <v>898.80000000000007</v>
      </c>
      <c r="H221" s="13">
        <v>840</v>
      </c>
      <c r="I221" s="12"/>
    </row>
    <row r="222" spans="1:9" ht="18">
      <c r="A222" s="80"/>
      <c r="B222" s="38"/>
      <c r="C222" s="32" t="s">
        <v>351</v>
      </c>
      <c r="D222" s="15"/>
      <c r="E222" s="162"/>
      <c r="F222" s="162"/>
      <c r="G222" s="162"/>
      <c r="H222" s="135"/>
      <c r="I222" s="9"/>
    </row>
    <row r="223" spans="1:9" ht="106.5" customHeight="1">
      <c r="A223" s="57" t="s">
        <v>690</v>
      </c>
      <c r="B223" s="3"/>
      <c r="C223" s="202" t="s">
        <v>702</v>
      </c>
      <c r="D223" s="205" t="s">
        <v>701</v>
      </c>
      <c r="E223" s="13">
        <f t="shared" ref="E223:E224" si="58">H223*1.4</f>
        <v>84</v>
      </c>
      <c r="F223" s="192">
        <f>H223*1.15</f>
        <v>69</v>
      </c>
      <c r="G223" s="224">
        <f>H223*1.07</f>
        <v>64.2</v>
      </c>
      <c r="H223" s="203">
        <v>60</v>
      </c>
      <c r="I223" s="84"/>
    </row>
    <row r="224" spans="1:9" ht="90" customHeight="1">
      <c r="A224" s="54" t="s">
        <v>705</v>
      </c>
      <c r="B224" s="3"/>
      <c r="C224" s="202" t="s">
        <v>744</v>
      </c>
      <c r="D224" s="183" t="s">
        <v>272</v>
      </c>
      <c r="E224" s="13">
        <f t="shared" si="58"/>
        <v>56</v>
      </c>
      <c r="F224" s="192">
        <f>H224*1.15</f>
        <v>46</v>
      </c>
      <c r="G224" s="224">
        <f>H224*1.07</f>
        <v>42.800000000000004</v>
      </c>
      <c r="H224" s="203">
        <v>40</v>
      </c>
      <c r="I224" s="84"/>
    </row>
    <row r="225" spans="1:9" ht="81" customHeight="1">
      <c r="A225" s="55" t="s">
        <v>352</v>
      </c>
      <c r="B225" s="3"/>
      <c r="C225" s="29" t="s">
        <v>675</v>
      </c>
      <c r="D225" s="8" t="s">
        <v>303</v>
      </c>
      <c r="E225" s="147">
        <f t="shared" si="57"/>
        <v>98</v>
      </c>
      <c r="F225" s="147">
        <f t="shared" si="55"/>
        <v>80.5</v>
      </c>
      <c r="G225" s="147">
        <f t="shared" si="56"/>
        <v>74.900000000000006</v>
      </c>
      <c r="H225" s="132">
        <v>70</v>
      </c>
      <c r="I225" s="9"/>
    </row>
    <row r="226" spans="1:9" ht="41.25" customHeight="1">
      <c r="A226" s="55" t="s">
        <v>353</v>
      </c>
      <c r="B226" s="3"/>
      <c r="C226" s="29" t="s">
        <v>676</v>
      </c>
      <c r="D226" s="8" t="s">
        <v>303</v>
      </c>
      <c r="E226" s="147">
        <f t="shared" si="57"/>
        <v>112</v>
      </c>
      <c r="F226" s="147">
        <f t="shared" si="55"/>
        <v>92</v>
      </c>
      <c r="G226" s="147">
        <f t="shared" si="56"/>
        <v>85.600000000000009</v>
      </c>
      <c r="H226" s="132">
        <v>80</v>
      </c>
      <c r="I226" s="9"/>
    </row>
    <row r="227" spans="1:9" ht="45.75" customHeight="1">
      <c r="A227" s="55" t="s">
        <v>354</v>
      </c>
      <c r="B227" s="3"/>
      <c r="C227" s="29" t="s">
        <v>677</v>
      </c>
      <c r="D227" s="8" t="s">
        <v>303</v>
      </c>
      <c r="E227" s="147">
        <f t="shared" si="57"/>
        <v>133</v>
      </c>
      <c r="F227" s="147">
        <f t="shared" si="55"/>
        <v>109.24999999999999</v>
      </c>
      <c r="G227" s="147">
        <f t="shared" si="56"/>
        <v>101.65</v>
      </c>
      <c r="H227" s="113">
        <v>95</v>
      </c>
      <c r="I227" s="9"/>
    </row>
    <row r="228" spans="1:9" ht="73.5" customHeight="1">
      <c r="A228" s="55" t="s">
        <v>355</v>
      </c>
      <c r="B228" s="3"/>
      <c r="C228" s="30" t="s">
        <v>356</v>
      </c>
      <c r="D228" s="8" t="s">
        <v>303</v>
      </c>
      <c r="E228" s="147">
        <f t="shared" si="57"/>
        <v>217</v>
      </c>
      <c r="F228" s="147">
        <f t="shared" si="55"/>
        <v>178.25</v>
      </c>
      <c r="G228" s="147">
        <f t="shared" si="56"/>
        <v>165.85000000000002</v>
      </c>
      <c r="H228" s="113">
        <v>155</v>
      </c>
      <c r="I228" s="9"/>
    </row>
    <row r="229" spans="1:9" ht="78.75" customHeight="1">
      <c r="A229" s="55" t="s">
        <v>369</v>
      </c>
      <c r="B229" s="3"/>
      <c r="C229" s="30" t="s">
        <v>267</v>
      </c>
      <c r="D229" s="8" t="s">
        <v>303</v>
      </c>
      <c r="E229" s="147">
        <f t="shared" si="57"/>
        <v>658</v>
      </c>
      <c r="F229" s="147">
        <f t="shared" si="55"/>
        <v>540.5</v>
      </c>
      <c r="G229" s="147">
        <f t="shared" si="56"/>
        <v>502.90000000000003</v>
      </c>
      <c r="H229" s="113">
        <v>470</v>
      </c>
      <c r="I229" s="9"/>
    </row>
    <row r="230" spans="1:9" ht="75" customHeight="1">
      <c r="A230" s="55" t="s">
        <v>370</v>
      </c>
      <c r="B230" s="3"/>
      <c r="C230" s="30" t="s">
        <v>268</v>
      </c>
      <c r="D230" s="8" t="s">
        <v>303</v>
      </c>
      <c r="E230" s="147">
        <f t="shared" si="57"/>
        <v>965.99999999999989</v>
      </c>
      <c r="F230" s="147">
        <f t="shared" si="55"/>
        <v>793.49999999999989</v>
      </c>
      <c r="G230" s="147">
        <f t="shared" si="56"/>
        <v>738.30000000000007</v>
      </c>
      <c r="H230" s="113">
        <v>690</v>
      </c>
      <c r="I230" s="9"/>
    </row>
    <row r="231" spans="1:9" ht="151.5" customHeight="1">
      <c r="A231" s="57" t="s">
        <v>683</v>
      </c>
      <c r="B231" s="3"/>
      <c r="C231" s="188" t="s">
        <v>691</v>
      </c>
      <c r="D231" s="107" t="s">
        <v>331</v>
      </c>
      <c r="E231" s="147">
        <f t="shared" si="57"/>
        <v>510.99999999999994</v>
      </c>
      <c r="F231" s="147">
        <f t="shared" si="55"/>
        <v>419.74999999999994</v>
      </c>
      <c r="G231" s="147">
        <f t="shared" si="56"/>
        <v>390.55</v>
      </c>
      <c r="H231" s="147">
        <v>365</v>
      </c>
      <c r="I231" s="84"/>
    </row>
    <row r="232" spans="1:9" ht="25.5">
      <c r="A232" s="55" t="s">
        <v>120</v>
      </c>
      <c r="B232" s="3"/>
      <c r="C232" s="30" t="s">
        <v>119</v>
      </c>
      <c r="D232" s="8" t="s">
        <v>303</v>
      </c>
      <c r="E232" s="147">
        <f t="shared" si="57"/>
        <v>210</v>
      </c>
      <c r="F232" s="147">
        <f t="shared" si="55"/>
        <v>172.5</v>
      </c>
      <c r="G232" s="147">
        <f t="shared" si="56"/>
        <v>160.5</v>
      </c>
      <c r="H232" s="113">
        <v>150</v>
      </c>
      <c r="I232" s="9"/>
    </row>
    <row r="233" spans="1:9" ht="44.25" customHeight="1">
      <c r="A233" s="55" t="s">
        <v>124</v>
      </c>
      <c r="B233" s="3"/>
      <c r="C233" s="30" t="s">
        <v>123</v>
      </c>
      <c r="D233" s="8" t="s">
        <v>303</v>
      </c>
      <c r="E233" s="147">
        <f t="shared" si="57"/>
        <v>230.99999999999997</v>
      </c>
      <c r="F233" s="147">
        <f t="shared" si="55"/>
        <v>189.74999999999997</v>
      </c>
      <c r="G233" s="147">
        <f t="shared" si="56"/>
        <v>176.55</v>
      </c>
      <c r="H233" s="113">
        <v>165</v>
      </c>
      <c r="I233" s="9"/>
    </row>
    <row r="234" spans="1:9" ht="57" customHeight="1">
      <c r="A234" s="57" t="s">
        <v>263</v>
      </c>
      <c r="B234" s="9"/>
      <c r="C234" s="104" t="s">
        <v>264</v>
      </c>
      <c r="D234" s="8" t="s">
        <v>303</v>
      </c>
      <c r="E234" s="147">
        <f t="shared" si="57"/>
        <v>12.6</v>
      </c>
      <c r="F234" s="147">
        <v>11</v>
      </c>
      <c r="G234" s="147">
        <f t="shared" si="56"/>
        <v>9.6300000000000008</v>
      </c>
      <c r="H234" s="113">
        <v>9</v>
      </c>
      <c r="I234" s="9"/>
    </row>
    <row r="235" spans="1:9" ht="51" customHeight="1">
      <c r="A235" s="55" t="s">
        <v>357</v>
      </c>
      <c r="B235" s="3"/>
      <c r="C235" s="30" t="s">
        <v>132</v>
      </c>
      <c r="D235" s="8" t="s">
        <v>358</v>
      </c>
      <c r="E235" s="147">
        <f t="shared" si="57"/>
        <v>42</v>
      </c>
      <c r="F235" s="147">
        <f t="shared" si="55"/>
        <v>34.5</v>
      </c>
      <c r="G235" s="147">
        <f t="shared" si="56"/>
        <v>32.1</v>
      </c>
      <c r="H235" s="113">
        <v>30</v>
      </c>
      <c r="I235" s="9"/>
    </row>
    <row r="236" spans="1:9" ht="78" customHeight="1">
      <c r="A236" s="55" t="s">
        <v>368</v>
      </c>
      <c r="B236" s="3"/>
      <c r="C236" s="30" t="s">
        <v>476</v>
      </c>
      <c r="D236" s="8" t="s">
        <v>358</v>
      </c>
      <c r="E236" s="147">
        <f t="shared" si="57"/>
        <v>56</v>
      </c>
      <c r="F236" s="147">
        <f t="shared" si="55"/>
        <v>46</v>
      </c>
      <c r="G236" s="147">
        <f t="shared" si="56"/>
        <v>42.800000000000004</v>
      </c>
      <c r="H236" s="113">
        <v>40</v>
      </c>
      <c r="I236" s="9"/>
    </row>
    <row r="237" spans="1:9" ht="74.25" customHeight="1">
      <c r="A237" s="55" t="s">
        <v>359</v>
      </c>
      <c r="B237" s="3"/>
      <c r="C237" s="30" t="s">
        <v>612</v>
      </c>
      <c r="D237" s="8" t="s">
        <v>303</v>
      </c>
      <c r="E237" s="113">
        <v>230</v>
      </c>
      <c r="F237" s="113">
        <v>230</v>
      </c>
      <c r="G237" s="113">
        <v>230</v>
      </c>
      <c r="H237" s="113">
        <v>230</v>
      </c>
      <c r="I237" s="9"/>
    </row>
    <row r="238" spans="1:9" ht="58.5" customHeight="1">
      <c r="A238" s="56" t="s">
        <v>65</v>
      </c>
      <c r="B238" s="3"/>
      <c r="C238" s="31" t="s">
        <v>728</v>
      </c>
      <c r="D238" s="229" t="s">
        <v>701</v>
      </c>
      <c r="E238" s="147">
        <f t="shared" si="57"/>
        <v>91</v>
      </c>
      <c r="F238" s="147">
        <f t="shared" si="55"/>
        <v>74.75</v>
      </c>
      <c r="G238" s="147">
        <f t="shared" si="56"/>
        <v>69.55</v>
      </c>
      <c r="H238" s="113">
        <v>65</v>
      </c>
      <c r="I238" s="9"/>
    </row>
    <row r="239" spans="1:9">
      <c r="A239" s="55" t="s">
        <v>360</v>
      </c>
      <c r="B239" s="3"/>
      <c r="C239" s="30" t="s">
        <v>466</v>
      </c>
      <c r="D239" s="8" t="s">
        <v>361</v>
      </c>
      <c r="E239" s="113">
        <v>400</v>
      </c>
      <c r="F239" s="113">
        <v>400</v>
      </c>
      <c r="G239" s="113">
        <v>400</v>
      </c>
      <c r="H239" s="113">
        <v>400</v>
      </c>
      <c r="I239" s="9"/>
    </row>
    <row r="240" spans="1:9" ht="62.25" customHeight="1">
      <c r="A240" s="55" t="s">
        <v>362</v>
      </c>
      <c r="B240" s="3"/>
      <c r="C240" s="30" t="s">
        <v>217</v>
      </c>
      <c r="D240" s="8" t="s">
        <v>363</v>
      </c>
      <c r="E240" s="113">
        <v>570</v>
      </c>
      <c r="F240" s="113">
        <v>570</v>
      </c>
      <c r="G240" s="113">
        <v>570</v>
      </c>
      <c r="H240" s="113">
        <v>570</v>
      </c>
      <c r="I240" s="9"/>
    </row>
    <row r="241" spans="1:9" ht="55.5" customHeight="1">
      <c r="A241" s="55" t="s">
        <v>364</v>
      </c>
      <c r="B241" s="3"/>
      <c r="C241" s="30" t="s">
        <v>754</v>
      </c>
      <c r="D241" s="107" t="s">
        <v>331</v>
      </c>
      <c r="E241" s="147">
        <f t="shared" ref="E241" si="59">H241*1.4</f>
        <v>237.99999999999997</v>
      </c>
      <c r="F241" s="147">
        <f t="shared" ref="F241" si="60">H241*1.15</f>
        <v>195.49999999999997</v>
      </c>
      <c r="G241" s="147">
        <f t="shared" ref="G241" si="61">H241*1.07</f>
        <v>181.9</v>
      </c>
      <c r="H241" s="113">
        <v>170</v>
      </c>
      <c r="I241" s="9"/>
    </row>
    <row r="242" spans="1:9" ht="70.5" customHeight="1">
      <c r="A242" s="55" t="s">
        <v>365</v>
      </c>
      <c r="B242" s="3"/>
      <c r="C242" s="30" t="s">
        <v>20</v>
      </c>
      <c r="D242" s="8" t="s">
        <v>363</v>
      </c>
      <c r="E242" s="113">
        <v>825</v>
      </c>
      <c r="F242" s="113">
        <v>825</v>
      </c>
      <c r="G242" s="113">
        <v>825</v>
      </c>
      <c r="H242" s="113">
        <v>825</v>
      </c>
      <c r="I242" s="9"/>
    </row>
    <row r="243" spans="1:9" ht="59.25" customHeight="1">
      <c r="A243" s="55" t="s">
        <v>366</v>
      </c>
      <c r="B243" s="3"/>
      <c r="C243" s="30" t="s">
        <v>599</v>
      </c>
      <c r="D243" s="8" t="s">
        <v>367</v>
      </c>
      <c r="E243" s="113">
        <v>350</v>
      </c>
      <c r="F243" s="113">
        <v>350</v>
      </c>
      <c r="G243" s="113">
        <v>350</v>
      </c>
      <c r="H243" s="113">
        <v>350</v>
      </c>
      <c r="I243" s="9"/>
    </row>
    <row r="244" spans="1:9" ht="53.25" customHeight="1">
      <c r="A244" s="55" t="s">
        <v>371</v>
      </c>
      <c r="B244" s="3"/>
      <c r="C244" s="30" t="s">
        <v>372</v>
      </c>
      <c r="D244" s="8" t="s">
        <v>669</v>
      </c>
      <c r="E244" s="113">
        <v>765</v>
      </c>
      <c r="F244" s="113">
        <v>765</v>
      </c>
      <c r="G244" s="113">
        <v>765</v>
      </c>
      <c r="H244" s="113">
        <v>765</v>
      </c>
      <c r="I244" s="9"/>
    </row>
    <row r="245" spans="1:9" ht="57" customHeight="1">
      <c r="A245" s="55" t="s">
        <v>541</v>
      </c>
      <c r="B245" s="3"/>
      <c r="C245" s="30" t="s">
        <v>543</v>
      </c>
      <c r="D245" s="8" t="s">
        <v>347</v>
      </c>
      <c r="E245" s="113">
        <v>505</v>
      </c>
      <c r="F245" s="113">
        <v>505</v>
      </c>
      <c r="G245" s="113">
        <v>505</v>
      </c>
      <c r="H245" s="113">
        <v>505</v>
      </c>
      <c r="I245" s="9"/>
    </row>
    <row r="246" spans="1:9" ht="70.5" customHeight="1">
      <c r="A246" s="55" t="s">
        <v>542</v>
      </c>
      <c r="B246" s="3"/>
      <c r="C246" s="30" t="s">
        <v>544</v>
      </c>
      <c r="D246" s="8" t="s">
        <v>669</v>
      </c>
      <c r="E246" s="113">
        <v>820</v>
      </c>
      <c r="F246" s="113">
        <v>820</v>
      </c>
      <c r="G246" s="113">
        <v>820</v>
      </c>
      <c r="H246" s="113">
        <v>820</v>
      </c>
      <c r="I246" s="9"/>
    </row>
    <row r="247" spans="1:9" ht="69" customHeight="1">
      <c r="A247" s="55" t="s">
        <v>613</v>
      </c>
      <c r="B247" s="3"/>
      <c r="C247" s="179" t="s">
        <v>738</v>
      </c>
      <c r="D247" s="8" t="s">
        <v>614</v>
      </c>
      <c r="E247" s="113">
        <v>705</v>
      </c>
      <c r="F247" s="113">
        <v>705</v>
      </c>
      <c r="G247" s="113">
        <v>705</v>
      </c>
      <c r="H247" s="113">
        <v>705</v>
      </c>
      <c r="I247" s="9"/>
    </row>
    <row r="248" spans="1:9" ht="74.25" customHeight="1">
      <c r="A248" s="55" t="s">
        <v>689</v>
      </c>
      <c r="B248" s="3"/>
      <c r="C248" s="189" t="s">
        <v>739</v>
      </c>
      <c r="D248" s="8" t="s">
        <v>614</v>
      </c>
      <c r="E248" s="113">
        <v>940</v>
      </c>
      <c r="F248" s="113">
        <v>940</v>
      </c>
      <c r="G248" s="113">
        <v>940</v>
      </c>
      <c r="H248" s="113">
        <v>940</v>
      </c>
      <c r="I248" s="9"/>
    </row>
    <row r="249" spans="1:9" ht="18.75" customHeight="1">
      <c r="A249" s="55" t="s">
        <v>373</v>
      </c>
      <c r="B249" s="3"/>
      <c r="C249" s="30" t="s">
        <v>374</v>
      </c>
      <c r="D249" s="8" t="s">
        <v>347</v>
      </c>
      <c r="E249" s="113">
        <v>360</v>
      </c>
      <c r="F249" s="113">
        <v>360</v>
      </c>
      <c r="G249" s="113">
        <v>360</v>
      </c>
      <c r="H249" s="113">
        <v>360</v>
      </c>
      <c r="I249" s="9"/>
    </row>
    <row r="250" spans="1:9" ht="57.75" customHeight="1">
      <c r="A250" s="55" t="s">
        <v>3</v>
      </c>
      <c r="B250" s="3"/>
      <c r="C250" s="30" t="s">
        <v>740</v>
      </c>
      <c r="D250" s="8" t="s">
        <v>133</v>
      </c>
      <c r="E250" s="113">
        <v>1510</v>
      </c>
      <c r="F250" s="113">
        <v>1510</v>
      </c>
      <c r="G250" s="113">
        <v>1510</v>
      </c>
      <c r="H250" s="113">
        <v>1510</v>
      </c>
      <c r="I250" s="9"/>
    </row>
    <row r="251" spans="1:9" ht="54" customHeight="1">
      <c r="A251" s="55" t="s">
        <v>4</v>
      </c>
      <c r="B251" s="3"/>
      <c r="C251" s="30" t="s">
        <v>741</v>
      </c>
      <c r="D251" s="8" t="s">
        <v>133</v>
      </c>
      <c r="E251" s="113">
        <v>1605</v>
      </c>
      <c r="F251" s="113">
        <v>1605</v>
      </c>
      <c r="G251" s="113">
        <v>1605</v>
      </c>
      <c r="H251" s="113">
        <v>1605</v>
      </c>
      <c r="I251" s="9"/>
    </row>
    <row r="252" spans="1:9" ht="55.5" customHeight="1">
      <c r="A252" s="55" t="s">
        <v>5</v>
      </c>
      <c r="B252" s="3"/>
      <c r="C252" s="30" t="s">
        <v>742</v>
      </c>
      <c r="D252" s="8" t="s">
        <v>133</v>
      </c>
      <c r="E252" s="113">
        <v>1755</v>
      </c>
      <c r="F252" s="113">
        <v>1755</v>
      </c>
      <c r="G252" s="113">
        <v>1755</v>
      </c>
      <c r="H252" s="113">
        <v>1755</v>
      </c>
      <c r="I252" s="9"/>
    </row>
    <row r="253" spans="1:9" ht="63" customHeight="1">
      <c r="A253" s="55" t="s">
        <v>172</v>
      </c>
      <c r="B253" s="3"/>
      <c r="C253" s="30" t="s">
        <v>743</v>
      </c>
      <c r="D253" s="8" t="s">
        <v>133</v>
      </c>
      <c r="E253" s="113">
        <v>1890</v>
      </c>
      <c r="F253" s="113">
        <v>1890</v>
      </c>
      <c r="G253" s="113">
        <v>1890</v>
      </c>
      <c r="H253" s="113">
        <v>1890</v>
      </c>
      <c r="I253" s="9"/>
    </row>
    <row r="254" spans="1:9" ht="18">
      <c r="A254" s="184"/>
      <c r="B254" s="40"/>
      <c r="C254" s="35" t="s">
        <v>411</v>
      </c>
      <c r="D254" s="9"/>
      <c r="E254" s="147"/>
      <c r="F254" s="147"/>
      <c r="G254" s="147"/>
      <c r="H254" s="13"/>
      <c r="I254" s="9"/>
    </row>
    <row r="255" spans="1:9" ht="66.75" customHeight="1">
      <c r="A255" s="65" t="s">
        <v>722</v>
      </c>
      <c r="B255" s="9"/>
      <c r="C255" s="76" t="s">
        <v>724</v>
      </c>
      <c r="D255" s="177" t="s">
        <v>331</v>
      </c>
      <c r="E255" s="147">
        <f t="shared" ref="E255" si="62">H255*1.4</f>
        <v>489.99999999999994</v>
      </c>
      <c r="F255" s="147">
        <f t="shared" ref="F255" si="63">H255*1.15</f>
        <v>402.49999999999994</v>
      </c>
      <c r="G255" s="147">
        <f t="shared" ref="G255" si="64">H255*1.07</f>
        <v>374.5</v>
      </c>
      <c r="H255" s="228">
        <v>350</v>
      </c>
      <c r="I255" s="9"/>
    </row>
    <row r="256" spans="1:9" ht="78" customHeight="1">
      <c r="A256" s="52" t="s">
        <v>98</v>
      </c>
      <c r="B256" s="14"/>
      <c r="C256" s="185" t="s">
        <v>674</v>
      </c>
      <c r="D256" s="8" t="s">
        <v>561</v>
      </c>
      <c r="E256" s="8">
        <v>900</v>
      </c>
      <c r="F256" s="8">
        <v>900</v>
      </c>
      <c r="G256" s="8">
        <v>900</v>
      </c>
      <c r="H256" s="8">
        <v>900</v>
      </c>
      <c r="I256" s="10"/>
    </row>
    <row r="257" spans="1:9" ht="57" customHeight="1">
      <c r="A257" s="57" t="s">
        <v>412</v>
      </c>
      <c r="B257" s="9"/>
      <c r="C257" s="70" t="s">
        <v>413</v>
      </c>
      <c r="D257" s="8" t="s">
        <v>414</v>
      </c>
      <c r="E257" s="147">
        <f t="shared" si="57"/>
        <v>434</v>
      </c>
      <c r="F257" s="147">
        <f t="shared" ref="F257:F307" si="65">H257*1.15</f>
        <v>356.5</v>
      </c>
      <c r="G257" s="147">
        <f t="shared" ref="G257:G307" si="66">H257*1.07</f>
        <v>331.70000000000005</v>
      </c>
      <c r="H257" s="113">
        <v>310</v>
      </c>
      <c r="I257" s="9"/>
    </row>
    <row r="258" spans="1:9" ht="57" customHeight="1">
      <c r="A258" s="57" t="s">
        <v>415</v>
      </c>
      <c r="B258" s="3"/>
      <c r="C258" s="70" t="s">
        <v>663</v>
      </c>
      <c r="D258" s="8" t="s">
        <v>414</v>
      </c>
      <c r="E258" s="147">
        <f t="shared" si="57"/>
        <v>336</v>
      </c>
      <c r="F258" s="147">
        <f t="shared" si="65"/>
        <v>276</v>
      </c>
      <c r="G258" s="147">
        <f t="shared" si="66"/>
        <v>256.8</v>
      </c>
      <c r="H258" s="113">
        <v>240</v>
      </c>
      <c r="I258" s="9"/>
    </row>
    <row r="259" spans="1:9" ht="57" customHeight="1">
      <c r="A259" s="57" t="s">
        <v>665</v>
      </c>
      <c r="B259" s="9"/>
      <c r="C259" s="70" t="s">
        <v>664</v>
      </c>
      <c r="D259" s="8" t="s">
        <v>414</v>
      </c>
      <c r="E259" s="147">
        <f t="shared" si="57"/>
        <v>518</v>
      </c>
      <c r="F259" s="147">
        <f t="shared" si="65"/>
        <v>425.49999999999994</v>
      </c>
      <c r="G259" s="147">
        <f t="shared" si="66"/>
        <v>395.90000000000003</v>
      </c>
      <c r="H259" s="113">
        <v>370</v>
      </c>
      <c r="I259" s="9"/>
    </row>
    <row r="260" spans="1:9" ht="57" customHeight="1">
      <c r="A260" s="57" t="s">
        <v>416</v>
      </c>
      <c r="B260" s="9"/>
      <c r="C260" s="70" t="s">
        <v>418</v>
      </c>
      <c r="D260" s="8" t="s">
        <v>303</v>
      </c>
      <c r="E260" s="147">
        <f t="shared" si="57"/>
        <v>224</v>
      </c>
      <c r="F260" s="147">
        <f t="shared" si="65"/>
        <v>184</v>
      </c>
      <c r="G260" s="147">
        <f t="shared" si="66"/>
        <v>171.20000000000002</v>
      </c>
      <c r="H260" s="113">
        <v>160</v>
      </c>
      <c r="I260" s="9"/>
    </row>
    <row r="261" spans="1:9" ht="57" customHeight="1">
      <c r="A261" s="57" t="s">
        <v>0</v>
      </c>
      <c r="B261" s="3"/>
      <c r="C261" s="70" t="s">
        <v>483</v>
      </c>
      <c r="D261" s="8" t="s">
        <v>303</v>
      </c>
      <c r="E261" s="147">
        <f t="shared" si="57"/>
        <v>1372</v>
      </c>
      <c r="F261" s="147">
        <f t="shared" si="65"/>
        <v>1127</v>
      </c>
      <c r="G261" s="147">
        <f t="shared" si="66"/>
        <v>1048.6000000000001</v>
      </c>
      <c r="H261" s="113">
        <v>980</v>
      </c>
      <c r="I261" s="9"/>
    </row>
    <row r="262" spans="1:9" ht="57" customHeight="1">
      <c r="A262" s="57" t="s">
        <v>1</v>
      </c>
      <c r="B262" s="3"/>
      <c r="C262" s="70" t="s">
        <v>481</v>
      </c>
      <c r="D262" s="8" t="s">
        <v>303</v>
      </c>
      <c r="E262" s="147">
        <f t="shared" si="57"/>
        <v>1882.9999999999998</v>
      </c>
      <c r="F262" s="147">
        <f t="shared" si="65"/>
        <v>1546.7499999999998</v>
      </c>
      <c r="G262" s="147">
        <f t="shared" si="66"/>
        <v>1439.15</v>
      </c>
      <c r="H262" s="113">
        <v>1345</v>
      </c>
      <c r="I262" s="9"/>
    </row>
    <row r="263" spans="1:9" ht="57" customHeight="1">
      <c r="A263" s="57" t="s">
        <v>419</v>
      </c>
      <c r="B263" s="9"/>
      <c r="C263" s="70" t="s">
        <v>421</v>
      </c>
      <c r="D263" s="8" t="s">
        <v>303</v>
      </c>
      <c r="E263" s="147">
        <f t="shared" si="57"/>
        <v>244.99999999999997</v>
      </c>
      <c r="F263" s="147">
        <f t="shared" si="65"/>
        <v>201.24999999999997</v>
      </c>
      <c r="G263" s="147">
        <f t="shared" si="66"/>
        <v>187.25</v>
      </c>
      <c r="H263" s="113">
        <v>175</v>
      </c>
      <c r="I263" s="9"/>
    </row>
    <row r="264" spans="1:9" ht="57" customHeight="1">
      <c r="A264" s="57" t="s">
        <v>422</v>
      </c>
      <c r="B264" s="9"/>
      <c r="C264" s="81" t="s">
        <v>670</v>
      </c>
      <c r="D264" s="8" t="s">
        <v>414</v>
      </c>
      <c r="E264" s="113">
        <v>630</v>
      </c>
      <c r="F264" s="113">
        <v>630</v>
      </c>
      <c r="G264" s="113">
        <v>630</v>
      </c>
      <c r="H264" s="112">
        <v>630</v>
      </c>
      <c r="I264" s="9"/>
    </row>
    <row r="265" spans="1:9" ht="59.25" customHeight="1">
      <c r="A265" s="57" t="s">
        <v>423</v>
      </c>
      <c r="B265" s="3"/>
      <c r="C265" s="67" t="s">
        <v>671</v>
      </c>
      <c r="D265" s="8" t="s">
        <v>414</v>
      </c>
      <c r="E265" s="113">
        <v>460</v>
      </c>
      <c r="F265" s="113">
        <v>460</v>
      </c>
      <c r="G265" s="113">
        <v>460</v>
      </c>
      <c r="H265" s="112">
        <v>460</v>
      </c>
      <c r="I265" s="9"/>
    </row>
    <row r="266" spans="1:9" ht="57" customHeight="1">
      <c r="A266" s="57" t="s">
        <v>424</v>
      </c>
      <c r="B266" s="3"/>
      <c r="C266" s="67" t="s">
        <v>672</v>
      </c>
      <c r="D266" s="8" t="s">
        <v>414</v>
      </c>
      <c r="E266" s="113">
        <v>610</v>
      </c>
      <c r="F266" s="113">
        <v>610</v>
      </c>
      <c r="G266" s="113">
        <v>610</v>
      </c>
      <c r="H266" s="112">
        <v>610</v>
      </c>
      <c r="I266" s="9"/>
    </row>
    <row r="267" spans="1:9" ht="57" customHeight="1">
      <c r="A267" s="57" t="s">
        <v>425</v>
      </c>
      <c r="B267" s="9"/>
      <c r="C267" s="66" t="s">
        <v>629</v>
      </c>
      <c r="D267" s="8" t="s">
        <v>414</v>
      </c>
      <c r="E267" s="113">
        <v>690</v>
      </c>
      <c r="F267" s="113">
        <v>690</v>
      </c>
      <c r="G267" s="113">
        <v>690</v>
      </c>
      <c r="H267" s="112">
        <v>690</v>
      </c>
      <c r="I267" s="9"/>
    </row>
    <row r="268" spans="1:9" ht="57" customHeight="1">
      <c r="A268" s="57" t="s">
        <v>569</v>
      </c>
      <c r="B268" s="9"/>
      <c r="C268" s="66" t="s">
        <v>114</v>
      </c>
      <c r="D268" s="23" t="s">
        <v>331</v>
      </c>
      <c r="E268" s="113">
        <v>520</v>
      </c>
      <c r="F268" s="113">
        <v>520</v>
      </c>
      <c r="G268" s="113">
        <v>520</v>
      </c>
      <c r="H268" s="112">
        <v>520</v>
      </c>
      <c r="I268" s="9"/>
    </row>
    <row r="269" spans="1:9" ht="84.75" customHeight="1">
      <c r="A269" s="57" t="s">
        <v>474</v>
      </c>
      <c r="B269" s="9"/>
      <c r="C269" s="66" t="s">
        <v>115</v>
      </c>
      <c r="D269" s="23" t="s">
        <v>331</v>
      </c>
      <c r="E269" s="113">
        <v>575</v>
      </c>
      <c r="F269" s="113">
        <v>575</v>
      </c>
      <c r="G269" s="113">
        <v>575</v>
      </c>
      <c r="H269" s="112">
        <v>575</v>
      </c>
      <c r="I269" s="9"/>
    </row>
    <row r="270" spans="1:9" ht="104.25" customHeight="1">
      <c r="A270" s="57" t="s">
        <v>475</v>
      </c>
      <c r="B270" s="9"/>
      <c r="C270" s="66" t="s">
        <v>673</v>
      </c>
      <c r="D270" s="23" t="s">
        <v>331</v>
      </c>
      <c r="E270" s="113">
        <v>590</v>
      </c>
      <c r="F270" s="113">
        <v>590</v>
      </c>
      <c r="G270" s="113">
        <v>590</v>
      </c>
      <c r="H270" s="112">
        <v>590</v>
      </c>
      <c r="I270" s="9"/>
    </row>
    <row r="271" spans="1:9" ht="57" customHeight="1">
      <c r="A271" s="103" t="s">
        <v>426</v>
      </c>
      <c r="C271" s="129" t="s">
        <v>427</v>
      </c>
      <c r="D271" s="8" t="s">
        <v>414</v>
      </c>
      <c r="E271" s="147">
        <f t="shared" si="57"/>
        <v>812</v>
      </c>
      <c r="F271" s="147">
        <f t="shared" si="65"/>
        <v>667</v>
      </c>
      <c r="G271" s="147">
        <f t="shared" si="66"/>
        <v>620.6</v>
      </c>
      <c r="H271" s="113">
        <v>580</v>
      </c>
      <c r="I271" s="9"/>
    </row>
    <row r="272" spans="1:9" ht="57" customHeight="1">
      <c r="A272" s="57"/>
      <c r="B272" s="3"/>
      <c r="C272" s="64" t="s">
        <v>428</v>
      </c>
      <c r="D272" s="8" t="s">
        <v>303</v>
      </c>
      <c r="E272" s="147"/>
      <c r="F272" s="147"/>
      <c r="G272" s="147"/>
      <c r="H272" s="113"/>
      <c r="I272" s="9"/>
    </row>
    <row r="273" spans="1:9" ht="57" customHeight="1">
      <c r="A273" s="57" t="s">
        <v>429</v>
      </c>
      <c r="C273" s="66" t="s">
        <v>236</v>
      </c>
      <c r="D273" s="8" t="s">
        <v>303</v>
      </c>
      <c r="E273" s="147">
        <f t="shared" si="57"/>
        <v>244.99999999999997</v>
      </c>
      <c r="F273" s="147">
        <f t="shared" si="65"/>
        <v>201.24999999999997</v>
      </c>
      <c r="G273" s="147">
        <f t="shared" si="66"/>
        <v>187.25</v>
      </c>
      <c r="H273" s="113">
        <v>175</v>
      </c>
      <c r="I273" s="9"/>
    </row>
    <row r="274" spans="1:9" ht="57" customHeight="1">
      <c r="A274" s="57" t="s">
        <v>430</v>
      </c>
      <c r="C274" s="64" t="s">
        <v>431</v>
      </c>
      <c r="D274" s="8" t="s">
        <v>303</v>
      </c>
      <c r="E274" s="147">
        <f t="shared" si="57"/>
        <v>196</v>
      </c>
      <c r="F274" s="147">
        <f t="shared" si="65"/>
        <v>161</v>
      </c>
      <c r="G274" s="147">
        <f t="shared" si="66"/>
        <v>149.80000000000001</v>
      </c>
      <c r="H274" s="113">
        <v>140</v>
      </c>
      <c r="I274" s="9"/>
    </row>
    <row r="275" spans="1:9" ht="57" customHeight="1">
      <c r="A275" s="57" t="s">
        <v>432</v>
      </c>
      <c r="B275" s="3"/>
      <c r="C275" s="64" t="s">
        <v>241</v>
      </c>
      <c r="D275" s="8" t="s">
        <v>303</v>
      </c>
      <c r="E275" s="147">
        <f t="shared" ref="E275:E381" si="67">H275*1.4</f>
        <v>336</v>
      </c>
      <c r="F275" s="147">
        <f t="shared" si="65"/>
        <v>276</v>
      </c>
      <c r="G275" s="147">
        <f t="shared" si="66"/>
        <v>256.8</v>
      </c>
      <c r="H275" s="113">
        <v>240</v>
      </c>
      <c r="I275" s="9"/>
    </row>
    <row r="276" spans="1:9" ht="57" customHeight="1">
      <c r="A276" s="57" t="s">
        <v>479</v>
      </c>
      <c r="C276" s="66" t="s">
        <v>238</v>
      </c>
      <c r="D276" s="8" t="s">
        <v>303</v>
      </c>
      <c r="E276" s="147">
        <f t="shared" si="67"/>
        <v>259</v>
      </c>
      <c r="F276" s="147">
        <f t="shared" si="65"/>
        <v>212.74999999999997</v>
      </c>
      <c r="G276" s="147">
        <f t="shared" si="66"/>
        <v>197.95000000000002</v>
      </c>
      <c r="H276" s="113">
        <v>185</v>
      </c>
      <c r="I276" s="9"/>
    </row>
    <row r="277" spans="1:9" ht="57" customHeight="1">
      <c r="A277" s="57" t="s">
        <v>480</v>
      </c>
      <c r="B277" s="3"/>
      <c r="C277" s="64" t="s">
        <v>237</v>
      </c>
      <c r="D277" s="8" t="s">
        <v>303</v>
      </c>
      <c r="E277" s="147">
        <f>H277*1.4</f>
        <v>350</v>
      </c>
      <c r="F277" s="147">
        <f t="shared" si="65"/>
        <v>287.5</v>
      </c>
      <c r="G277" s="147">
        <f t="shared" si="66"/>
        <v>267.5</v>
      </c>
      <c r="H277" s="113">
        <v>250</v>
      </c>
      <c r="I277" s="9"/>
    </row>
    <row r="278" spans="1:9" ht="57" customHeight="1">
      <c r="A278" s="57" t="s">
        <v>274</v>
      </c>
      <c r="B278" s="3"/>
      <c r="C278" s="82" t="s">
        <v>275</v>
      </c>
      <c r="D278" s="8" t="s">
        <v>303</v>
      </c>
      <c r="E278" s="147">
        <f>H278*1.4</f>
        <v>489.99999999999994</v>
      </c>
      <c r="F278" s="147">
        <f t="shared" si="65"/>
        <v>402.49999999999994</v>
      </c>
      <c r="G278" s="147">
        <f t="shared" si="66"/>
        <v>374.5</v>
      </c>
      <c r="H278" s="113">
        <v>350</v>
      </c>
      <c r="I278" s="9"/>
    </row>
    <row r="279" spans="1:9" ht="57" customHeight="1">
      <c r="A279" s="57" t="s">
        <v>726</v>
      </c>
      <c r="B279" s="3"/>
      <c r="C279" s="66" t="s">
        <v>727</v>
      </c>
      <c r="D279" s="177" t="s">
        <v>331</v>
      </c>
      <c r="E279" s="147">
        <f>H279*1.4</f>
        <v>441</v>
      </c>
      <c r="F279" s="147">
        <f t="shared" si="65"/>
        <v>362.25</v>
      </c>
      <c r="G279" s="147">
        <f t="shared" si="66"/>
        <v>337.05</v>
      </c>
      <c r="H279" s="113">
        <v>315</v>
      </c>
      <c r="I279" s="9"/>
    </row>
    <row r="280" spans="1:9" ht="57" customHeight="1">
      <c r="A280" s="57" t="s">
        <v>192</v>
      </c>
      <c r="B280" s="3"/>
      <c r="C280" s="82" t="s">
        <v>240</v>
      </c>
      <c r="D280" s="8" t="s">
        <v>303</v>
      </c>
      <c r="E280" s="147">
        <f t="shared" si="67"/>
        <v>700</v>
      </c>
      <c r="F280" s="147">
        <f t="shared" si="65"/>
        <v>575</v>
      </c>
      <c r="G280" s="147">
        <f t="shared" si="66"/>
        <v>535</v>
      </c>
      <c r="H280" s="113">
        <v>500</v>
      </c>
      <c r="I280" s="9"/>
    </row>
    <row r="281" spans="1:9" ht="57" customHeight="1">
      <c r="A281" s="57" t="s">
        <v>433</v>
      </c>
      <c r="C281" s="64" t="s">
        <v>239</v>
      </c>
      <c r="D281" s="8" t="s">
        <v>303</v>
      </c>
      <c r="E281" s="147">
        <f t="shared" si="67"/>
        <v>287</v>
      </c>
      <c r="F281" s="147">
        <f t="shared" si="65"/>
        <v>235.74999999999997</v>
      </c>
      <c r="G281" s="147">
        <f t="shared" si="66"/>
        <v>219.35000000000002</v>
      </c>
      <c r="H281" s="113">
        <v>205</v>
      </c>
      <c r="I281" s="9"/>
    </row>
    <row r="282" spans="1:9" ht="57" customHeight="1">
      <c r="A282" s="57" t="s">
        <v>434</v>
      </c>
      <c r="B282" s="3"/>
      <c r="C282" s="64" t="s">
        <v>455</v>
      </c>
      <c r="D282" s="8" t="s">
        <v>303</v>
      </c>
      <c r="E282" s="147">
        <f t="shared" si="67"/>
        <v>322</v>
      </c>
      <c r="F282" s="147">
        <f t="shared" si="65"/>
        <v>264.5</v>
      </c>
      <c r="G282" s="147">
        <f t="shared" si="66"/>
        <v>246.10000000000002</v>
      </c>
      <c r="H282" s="113">
        <v>230</v>
      </c>
      <c r="I282" s="9"/>
    </row>
    <row r="283" spans="1:9" ht="57" customHeight="1">
      <c r="A283" s="57" t="s">
        <v>435</v>
      </c>
      <c r="C283" s="66" t="s">
        <v>454</v>
      </c>
      <c r="D283" s="8" t="s">
        <v>303</v>
      </c>
      <c r="E283" s="147">
        <f t="shared" si="67"/>
        <v>170.79999999999998</v>
      </c>
      <c r="F283" s="147">
        <f t="shared" si="65"/>
        <v>140.29999999999998</v>
      </c>
      <c r="G283" s="147">
        <f t="shared" si="66"/>
        <v>130.54000000000002</v>
      </c>
      <c r="H283" s="139">
        <v>122</v>
      </c>
      <c r="I283" s="9"/>
    </row>
    <row r="284" spans="1:9" ht="57" customHeight="1">
      <c r="A284" s="57" t="s">
        <v>436</v>
      </c>
      <c r="C284" s="64" t="s">
        <v>437</v>
      </c>
      <c r="D284" s="8" t="s">
        <v>414</v>
      </c>
      <c r="E284" s="147">
        <f t="shared" si="67"/>
        <v>427</v>
      </c>
      <c r="F284" s="147">
        <f t="shared" si="65"/>
        <v>350.75</v>
      </c>
      <c r="G284" s="147">
        <f t="shared" si="66"/>
        <v>326.35000000000002</v>
      </c>
      <c r="H284" s="113">
        <v>305</v>
      </c>
      <c r="I284" s="9"/>
    </row>
    <row r="285" spans="1:9" ht="57" customHeight="1">
      <c r="A285" s="57" t="s">
        <v>438</v>
      </c>
      <c r="C285" s="64" t="s">
        <v>439</v>
      </c>
      <c r="D285" s="8" t="s">
        <v>414</v>
      </c>
      <c r="E285" s="147">
        <f t="shared" si="67"/>
        <v>644</v>
      </c>
      <c r="F285" s="147">
        <f t="shared" si="65"/>
        <v>529</v>
      </c>
      <c r="G285" s="147">
        <f t="shared" si="66"/>
        <v>492.20000000000005</v>
      </c>
      <c r="H285" s="113">
        <v>460</v>
      </c>
      <c r="I285" s="9"/>
    </row>
    <row r="286" spans="1:9" ht="87.75" customHeight="1">
      <c r="A286" s="57" t="s">
        <v>440</v>
      </c>
      <c r="B286" s="3"/>
      <c r="C286" s="70" t="s">
        <v>441</v>
      </c>
      <c r="D286" s="8" t="s">
        <v>303</v>
      </c>
      <c r="E286" s="147">
        <f t="shared" si="67"/>
        <v>665</v>
      </c>
      <c r="F286" s="147">
        <f t="shared" si="65"/>
        <v>546.25</v>
      </c>
      <c r="G286" s="147">
        <f t="shared" si="66"/>
        <v>508.25000000000006</v>
      </c>
      <c r="H286" s="113">
        <v>475</v>
      </c>
      <c r="I286" s="9"/>
    </row>
    <row r="287" spans="1:9" ht="57" customHeight="1">
      <c r="A287" s="57" t="s">
        <v>442</v>
      </c>
      <c r="B287" s="9"/>
      <c r="C287" s="70" t="s">
        <v>443</v>
      </c>
      <c r="D287" s="8" t="s">
        <v>414</v>
      </c>
      <c r="E287" s="147">
        <f t="shared" si="67"/>
        <v>826</v>
      </c>
      <c r="F287" s="147">
        <f t="shared" si="65"/>
        <v>678.5</v>
      </c>
      <c r="G287" s="147">
        <f t="shared" si="66"/>
        <v>631.30000000000007</v>
      </c>
      <c r="H287" s="113">
        <v>590</v>
      </c>
      <c r="I287" s="9"/>
    </row>
    <row r="288" spans="1:9" ht="57" customHeight="1">
      <c r="A288" s="57" t="s">
        <v>444</v>
      </c>
      <c r="B288" s="9"/>
      <c r="C288" s="70" t="s">
        <v>215</v>
      </c>
      <c r="D288" s="8" t="s">
        <v>303</v>
      </c>
      <c r="E288" s="147">
        <f t="shared" si="67"/>
        <v>5180</v>
      </c>
      <c r="F288" s="147">
        <f t="shared" si="65"/>
        <v>4255</v>
      </c>
      <c r="G288" s="147">
        <f t="shared" si="66"/>
        <v>3959.0000000000005</v>
      </c>
      <c r="H288" s="113">
        <v>3700</v>
      </c>
      <c r="I288" s="9"/>
    </row>
    <row r="289" spans="1:9" ht="57" customHeight="1">
      <c r="A289" s="57" t="s">
        <v>277</v>
      </c>
      <c r="B289" s="3"/>
      <c r="C289" s="81" t="s">
        <v>21</v>
      </c>
      <c r="D289" s="8" t="s">
        <v>303</v>
      </c>
      <c r="E289" s="147">
        <f t="shared" si="67"/>
        <v>434</v>
      </c>
      <c r="F289" s="147">
        <f t="shared" si="65"/>
        <v>356.5</v>
      </c>
      <c r="G289" s="147">
        <f t="shared" si="66"/>
        <v>331.70000000000005</v>
      </c>
      <c r="H289" s="138">
        <v>310</v>
      </c>
      <c r="I289" s="9"/>
    </row>
    <row r="290" spans="1:9" ht="60" customHeight="1">
      <c r="A290" s="57" t="s">
        <v>704</v>
      </c>
      <c r="B290" s="3"/>
      <c r="C290" s="206" t="s">
        <v>703</v>
      </c>
      <c r="D290" s="110" t="s">
        <v>331</v>
      </c>
      <c r="E290" s="147">
        <f t="shared" si="67"/>
        <v>294</v>
      </c>
      <c r="F290" s="147">
        <f t="shared" si="65"/>
        <v>241.49999999999997</v>
      </c>
      <c r="G290" s="147">
        <f t="shared" si="66"/>
        <v>224.70000000000002</v>
      </c>
      <c r="H290" s="208">
        <v>210</v>
      </c>
      <c r="I290" s="9"/>
    </row>
    <row r="291" spans="1:9" ht="57" customHeight="1">
      <c r="A291" s="57" t="s">
        <v>445</v>
      </c>
      <c r="B291" s="9"/>
      <c r="C291" s="70" t="s">
        <v>477</v>
      </c>
      <c r="D291" s="8" t="s">
        <v>303</v>
      </c>
      <c r="E291" s="147">
        <f t="shared" si="67"/>
        <v>280</v>
      </c>
      <c r="F291" s="147">
        <f t="shared" si="65"/>
        <v>229.99999999999997</v>
      </c>
      <c r="G291" s="147">
        <f t="shared" si="66"/>
        <v>214</v>
      </c>
      <c r="H291" s="113">
        <v>200</v>
      </c>
      <c r="I291" s="9"/>
    </row>
    <row r="292" spans="1:9" ht="57" customHeight="1">
      <c r="A292" s="57" t="s">
        <v>446</v>
      </c>
      <c r="B292" s="3"/>
      <c r="C292" s="70" t="s">
        <v>478</v>
      </c>
      <c r="D292" s="8" t="s">
        <v>303</v>
      </c>
      <c r="E292" s="147">
        <f t="shared" si="67"/>
        <v>6986</v>
      </c>
      <c r="F292" s="147">
        <f t="shared" si="65"/>
        <v>5738.5</v>
      </c>
      <c r="G292" s="147">
        <f t="shared" si="66"/>
        <v>5339.3</v>
      </c>
      <c r="H292" s="113">
        <v>4990</v>
      </c>
      <c r="I292" s="9"/>
    </row>
    <row r="293" spans="1:9" ht="57" customHeight="1">
      <c r="A293" s="57" t="s">
        <v>447</v>
      </c>
      <c r="B293" s="9"/>
      <c r="C293" s="70" t="s">
        <v>170</v>
      </c>
      <c r="D293" s="8" t="s">
        <v>303</v>
      </c>
      <c r="E293" s="147">
        <f t="shared" si="67"/>
        <v>406</v>
      </c>
      <c r="F293" s="147">
        <f t="shared" si="65"/>
        <v>333.5</v>
      </c>
      <c r="G293" s="147">
        <f t="shared" si="66"/>
        <v>310.3</v>
      </c>
      <c r="H293" s="113">
        <v>290</v>
      </c>
      <c r="I293" s="9"/>
    </row>
    <row r="294" spans="1:9" ht="57" customHeight="1">
      <c r="A294" s="57" t="s">
        <v>448</v>
      </c>
      <c r="B294" s="3"/>
      <c r="C294" s="70" t="s">
        <v>235</v>
      </c>
      <c r="D294" s="8" t="s">
        <v>303</v>
      </c>
      <c r="E294" s="147">
        <f t="shared" si="67"/>
        <v>503.99999999999994</v>
      </c>
      <c r="F294" s="147">
        <f t="shared" si="65"/>
        <v>413.99999999999994</v>
      </c>
      <c r="G294" s="147">
        <f t="shared" si="66"/>
        <v>385.20000000000005</v>
      </c>
      <c r="H294" s="113">
        <v>360</v>
      </c>
      <c r="I294" s="9"/>
    </row>
    <row r="295" spans="1:9" ht="75" customHeight="1">
      <c r="A295" s="57" t="s">
        <v>17</v>
      </c>
      <c r="B295" s="9"/>
      <c r="C295" s="70" t="s">
        <v>650</v>
      </c>
      <c r="D295" s="8" t="s">
        <v>303</v>
      </c>
      <c r="E295" s="147">
        <f t="shared" si="67"/>
        <v>728</v>
      </c>
      <c r="F295" s="147">
        <f t="shared" si="65"/>
        <v>598</v>
      </c>
      <c r="G295" s="147">
        <f t="shared" si="66"/>
        <v>556.4</v>
      </c>
      <c r="H295" s="113">
        <v>520</v>
      </c>
      <c r="I295" s="84"/>
    </row>
    <row r="296" spans="1:9" ht="46.5" customHeight="1">
      <c r="A296" s="57" t="s">
        <v>489</v>
      </c>
      <c r="B296" s="3"/>
      <c r="C296" s="70" t="s">
        <v>453</v>
      </c>
      <c r="D296" s="8" t="s">
        <v>303</v>
      </c>
      <c r="E296" s="147">
        <f t="shared" si="67"/>
        <v>630</v>
      </c>
      <c r="F296" s="147">
        <f t="shared" si="65"/>
        <v>517.5</v>
      </c>
      <c r="G296" s="147">
        <f t="shared" si="66"/>
        <v>481.5</v>
      </c>
      <c r="H296" s="113">
        <v>450</v>
      </c>
      <c r="I296" s="9"/>
    </row>
    <row r="297" spans="1:9" ht="46.5" customHeight="1">
      <c r="A297" s="57" t="s">
        <v>725</v>
      </c>
      <c r="B297" s="3"/>
      <c r="C297" s="70" t="s">
        <v>723</v>
      </c>
      <c r="D297" s="177" t="s">
        <v>331</v>
      </c>
      <c r="E297" s="147">
        <f t="shared" si="67"/>
        <v>854</v>
      </c>
      <c r="F297" s="147">
        <f t="shared" si="65"/>
        <v>701.5</v>
      </c>
      <c r="G297" s="147">
        <f t="shared" si="66"/>
        <v>652.70000000000005</v>
      </c>
      <c r="H297" s="113">
        <v>610</v>
      </c>
      <c r="I297" s="9"/>
    </row>
    <row r="298" spans="1:9" ht="57" customHeight="1">
      <c r="A298" s="57" t="s">
        <v>603</v>
      </c>
      <c r="B298" s="3"/>
      <c r="C298" s="70" t="s">
        <v>604</v>
      </c>
      <c r="D298" s="110" t="s">
        <v>331</v>
      </c>
      <c r="E298" s="147">
        <f t="shared" si="67"/>
        <v>322</v>
      </c>
      <c r="F298" s="147">
        <f t="shared" si="65"/>
        <v>264.5</v>
      </c>
      <c r="G298" s="147">
        <f t="shared" si="66"/>
        <v>246.10000000000002</v>
      </c>
      <c r="H298" s="111">
        <v>230</v>
      </c>
      <c r="I298" s="9"/>
    </row>
    <row r="299" spans="1:9" ht="57" customHeight="1">
      <c r="A299" s="57" t="s">
        <v>449</v>
      </c>
      <c r="B299" s="9"/>
      <c r="C299" s="70" t="s">
        <v>171</v>
      </c>
      <c r="D299" s="8" t="s">
        <v>303</v>
      </c>
      <c r="E299" s="147">
        <f t="shared" si="67"/>
        <v>630</v>
      </c>
      <c r="F299" s="147">
        <f t="shared" si="65"/>
        <v>517.5</v>
      </c>
      <c r="G299" s="147">
        <f t="shared" si="66"/>
        <v>481.5</v>
      </c>
      <c r="H299" s="113">
        <v>450</v>
      </c>
      <c r="I299" s="9"/>
    </row>
    <row r="300" spans="1:9" ht="57" customHeight="1">
      <c r="A300" s="57" t="s">
        <v>450</v>
      </c>
      <c r="B300" s="9"/>
      <c r="C300" s="70" t="s">
        <v>456</v>
      </c>
      <c r="D300" s="8" t="s">
        <v>414</v>
      </c>
      <c r="E300" s="147">
        <f t="shared" si="67"/>
        <v>686</v>
      </c>
      <c r="F300" s="147">
        <f t="shared" si="65"/>
        <v>563.5</v>
      </c>
      <c r="G300" s="147">
        <f t="shared" si="66"/>
        <v>524.30000000000007</v>
      </c>
      <c r="H300" s="113">
        <v>490</v>
      </c>
      <c r="I300" s="9"/>
    </row>
    <row r="301" spans="1:9" ht="18">
      <c r="A301" s="57"/>
      <c r="B301" s="3"/>
      <c r="C301" s="32" t="s">
        <v>375</v>
      </c>
      <c r="D301" s="8"/>
      <c r="E301" s="147"/>
      <c r="F301" s="147"/>
      <c r="G301" s="147"/>
      <c r="H301" s="136"/>
      <c r="I301" s="9"/>
    </row>
    <row r="302" spans="1:9">
      <c r="A302" s="57" t="s">
        <v>376</v>
      </c>
      <c r="B302" s="3"/>
      <c r="C302" s="26" t="s">
        <v>377</v>
      </c>
      <c r="D302" s="8" t="s">
        <v>303</v>
      </c>
      <c r="E302" s="147">
        <f t="shared" si="67"/>
        <v>49</v>
      </c>
      <c r="F302" s="147">
        <f t="shared" si="65"/>
        <v>40.25</v>
      </c>
      <c r="G302" s="147">
        <f t="shared" si="66"/>
        <v>37.450000000000003</v>
      </c>
      <c r="H302" s="113">
        <v>35</v>
      </c>
      <c r="I302" s="9"/>
    </row>
    <row r="303" spans="1:9">
      <c r="A303" s="57" t="s">
        <v>378</v>
      </c>
      <c r="B303" s="3"/>
      <c r="C303" s="26" t="s">
        <v>387</v>
      </c>
      <c r="D303" s="8" t="s">
        <v>303</v>
      </c>
      <c r="E303" s="147">
        <f t="shared" si="67"/>
        <v>53.199999999999996</v>
      </c>
      <c r="F303" s="147">
        <f t="shared" si="65"/>
        <v>43.699999999999996</v>
      </c>
      <c r="G303" s="147">
        <f t="shared" si="66"/>
        <v>40.660000000000004</v>
      </c>
      <c r="H303" s="113">
        <v>38</v>
      </c>
      <c r="I303" s="9"/>
    </row>
    <row r="304" spans="1:9">
      <c r="A304" s="57" t="s">
        <v>388</v>
      </c>
      <c r="B304" s="3"/>
      <c r="C304" s="26" t="s">
        <v>389</v>
      </c>
      <c r="D304" s="8" t="s">
        <v>303</v>
      </c>
      <c r="E304" s="147">
        <f t="shared" si="67"/>
        <v>57.4</v>
      </c>
      <c r="F304" s="147">
        <f t="shared" si="65"/>
        <v>47.15</v>
      </c>
      <c r="G304" s="147">
        <f t="shared" si="66"/>
        <v>43.870000000000005</v>
      </c>
      <c r="H304" s="113">
        <v>41</v>
      </c>
      <c r="I304" s="9"/>
    </row>
    <row r="305" spans="1:9">
      <c r="A305" s="57" t="s">
        <v>391</v>
      </c>
      <c r="B305" s="3"/>
      <c r="C305" s="28" t="s">
        <v>392</v>
      </c>
      <c r="D305" s="8" t="s">
        <v>303</v>
      </c>
      <c r="E305" s="147">
        <f t="shared" si="67"/>
        <v>62.999999999999993</v>
      </c>
      <c r="F305" s="147">
        <f t="shared" si="65"/>
        <v>51.749999999999993</v>
      </c>
      <c r="G305" s="147">
        <f t="shared" si="66"/>
        <v>48.150000000000006</v>
      </c>
      <c r="H305" s="113">
        <v>45</v>
      </c>
      <c r="I305" s="9"/>
    </row>
    <row r="306" spans="1:9">
      <c r="A306" s="57" t="s">
        <v>393</v>
      </c>
      <c r="B306" s="3"/>
      <c r="C306" s="26" t="s">
        <v>394</v>
      </c>
      <c r="D306" s="8" t="s">
        <v>303</v>
      </c>
      <c r="E306" s="147">
        <f t="shared" si="67"/>
        <v>68.599999999999994</v>
      </c>
      <c r="F306" s="147">
        <f t="shared" si="65"/>
        <v>56.349999999999994</v>
      </c>
      <c r="G306" s="147">
        <f t="shared" si="66"/>
        <v>52.43</v>
      </c>
      <c r="H306" s="113">
        <v>49</v>
      </c>
      <c r="I306" s="9"/>
    </row>
    <row r="307" spans="1:9">
      <c r="A307" s="57" t="s">
        <v>395</v>
      </c>
      <c r="B307" s="3"/>
      <c r="C307" s="26" t="s">
        <v>396</v>
      </c>
      <c r="D307" s="8" t="s">
        <v>303</v>
      </c>
      <c r="E307" s="147">
        <f t="shared" si="67"/>
        <v>74.199999999999989</v>
      </c>
      <c r="F307" s="147">
        <f t="shared" si="65"/>
        <v>60.949999999999996</v>
      </c>
      <c r="G307" s="147">
        <f t="shared" si="66"/>
        <v>56.71</v>
      </c>
      <c r="H307" s="113">
        <v>53</v>
      </c>
      <c r="I307" s="9"/>
    </row>
    <row r="308" spans="1:9">
      <c r="A308" s="57" t="s">
        <v>397</v>
      </c>
      <c r="B308" s="3"/>
      <c r="C308" s="26" t="s">
        <v>398</v>
      </c>
      <c r="D308" s="8" t="s">
        <v>303</v>
      </c>
      <c r="E308" s="147">
        <f t="shared" si="67"/>
        <v>44.8</v>
      </c>
      <c r="F308" s="147">
        <f t="shared" ref="F308:F382" si="68">H308*1.15</f>
        <v>36.799999999999997</v>
      </c>
      <c r="G308" s="147">
        <f t="shared" ref="G308:G382" si="69">H308*1.07</f>
        <v>34.24</v>
      </c>
      <c r="H308" s="140">
        <v>32</v>
      </c>
      <c r="I308" s="9"/>
    </row>
    <row r="309" spans="1:9">
      <c r="A309" s="57" t="s">
        <v>399</v>
      </c>
      <c r="B309" s="3"/>
      <c r="C309" s="26" t="s">
        <v>400</v>
      </c>
      <c r="D309" s="8" t="s">
        <v>303</v>
      </c>
      <c r="E309" s="147">
        <f t="shared" si="67"/>
        <v>51.8</v>
      </c>
      <c r="F309" s="147">
        <f t="shared" si="68"/>
        <v>42.55</v>
      </c>
      <c r="G309" s="147">
        <f t="shared" si="69"/>
        <v>39.590000000000003</v>
      </c>
      <c r="H309" s="140">
        <v>37</v>
      </c>
      <c r="I309" s="9"/>
    </row>
    <row r="310" spans="1:9">
      <c r="A310" s="57" t="s">
        <v>401</v>
      </c>
      <c r="B310" s="3"/>
      <c r="C310" s="28" t="s">
        <v>402</v>
      </c>
      <c r="D310" s="8" t="s">
        <v>303</v>
      </c>
      <c r="E310" s="147">
        <f t="shared" si="67"/>
        <v>57.4</v>
      </c>
      <c r="F310" s="147">
        <f t="shared" si="68"/>
        <v>47.15</v>
      </c>
      <c r="G310" s="147">
        <f t="shared" si="69"/>
        <v>43.870000000000005</v>
      </c>
      <c r="H310" s="140">
        <v>41</v>
      </c>
      <c r="I310" s="9"/>
    </row>
    <row r="311" spans="1:9">
      <c r="A311" s="55" t="s">
        <v>403</v>
      </c>
      <c r="B311" s="3"/>
      <c r="C311" s="26" t="s">
        <v>404</v>
      </c>
      <c r="D311" s="8" t="s">
        <v>303</v>
      </c>
      <c r="E311" s="147">
        <f t="shared" si="67"/>
        <v>60.199999999999996</v>
      </c>
      <c r="F311" s="147">
        <v>37</v>
      </c>
      <c r="G311" s="147">
        <f t="shared" si="69"/>
        <v>46.010000000000005</v>
      </c>
      <c r="H311" s="140">
        <v>43</v>
      </c>
      <c r="I311" s="9"/>
    </row>
    <row r="312" spans="1:9">
      <c r="A312" s="55" t="s">
        <v>405</v>
      </c>
      <c r="B312" s="3"/>
      <c r="C312" s="26" t="s">
        <v>406</v>
      </c>
      <c r="D312" s="8" t="s">
        <v>303</v>
      </c>
      <c r="E312" s="147">
        <f t="shared" si="67"/>
        <v>63.699999999999996</v>
      </c>
      <c r="F312" s="147">
        <f t="shared" si="68"/>
        <v>52.324999999999996</v>
      </c>
      <c r="G312" s="147">
        <f t="shared" si="69"/>
        <v>48.685000000000002</v>
      </c>
      <c r="H312" s="140">
        <v>45.5</v>
      </c>
      <c r="I312" s="9"/>
    </row>
    <row r="313" spans="1:9">
      <c r="A313" s="55" t="s">
        <v>407</v>
      </c>
      <c r="B313" s="3"/>
      <c r="C313" s="26" t="s">
        <v>408</v>
      </c>
      <c r="D313" s="8" t="s">
        <v>303</v>
      </c>
      <c r="E313" s="147">
        <f t="shared" si="67"/>
        <v>67.199999999999989</v>
      </c>
      <c r="F313" s="147">
        <f t="shared" si="68"/>
        <v>55.199999999999996</v>
      </c>
      <c r="G313" s="147">
        <f t="shared" si="69"/>
        <v>51.36</v>
      </c>
      <c r="H313" s="140">
        <v>48</v>
      </c>
      <c r="I313" s="9"/>
    </row>
    <row r="314" spans="1:9">
      <c r="A314" s="55" t="s">
        <v>409</v>
      </c>
      <c r="B314" s="3"/>
      <c r="C314" s="26" t="s">
        <v>410</v>
      </c>
      <c r="D314" s="8" t="s">
        <v>303</v>
      </c>
      <c r="E314" s="147">
        <f t="shared" si="67"/>
        <v>70</v>
      </c>
      <c r="F314" s="147">
        <f t="shared" si="68"/>
        <v>57.499999999999993</v>
      </c>
      <c r="G314" s="147">
        <f t="shared" si="69"/>
        <v>53.5</v>
      </c>
      <c r="H314" s="140">
        <v>50</v>
      </c>
      <c r="I314" s="9"/>
    </row>
    <row r="315" spans="1:9">
      <c r="A315" s="55" t="s">
        <v>617</v>
      </c>
      <c r="B315" s="3"/>
      <c r="C315" s="114" t="s">
        <v>606</v>
      </c>
      <c r="D315" s="115" t="s">
        <v>331</v>
      </c>
      <c r="E315" s="147">
        <f t="shared" si="67"/>
        <v>57.4</v>
      </c>
      <c r="F315" s="147">
        <f t="shared" si="68"/>
        <v>47.15</v>
      </c>
      <c r="G315" s="147">
        <f t="shared" si="69"/>
        <v>43.870000000000005</v>
      </c>
      <c r="H315" s="141">
        <v>41</v>
      </c>
      <c r="I315" s="9"/>
    </row>
    <row r="316" spans="1:9">
      <c r="A316" s="55" t="s">
        <v>618</v>
      </c>
      <c r="B316" s="3"/>
      <c r="C316" s="114" t="s">
        <v>607</v>
      </c>
      <c r="D316" s="115" t="s">
        <v>331</v>
      </c>
      <c r="E316" s="147">
        <f>H316*1.4</f>
        <v>70</v>
      </c>
      <c r="F316" s="147">
        <f t="shared" si="68"/>
        <v>57.499999999999993</v>
      </c>
      <c r="G316" s="147">
        <f t="shared" si="69"/>
        <v>53.5</v>
      </c>
      <c r="H316" s="141">
        <v>50</v>
      </c>
      <c r="I316" s="9"/>
    </row>
    <row r="317" spans="1:9" ht="68.25" customHeight="1">
      <c r="A317" s="55" t="s">
        <v>534</v>
      </c>
      <c r="B317" s="3"/>
      <c r="C317" s="70" t="s">
        <v>43</v>
      </c>
      <c r="D317" s="107" t="s">
        <v>331</v>
      </c>
      <c r="E317" s="147">
        <f>H317*1.4</f>
        <v>280</v>
      </c>
      <c r="F317" s="147">
        <f t="shared" si="68"/>
        <v>229.99999999999997</v>
      </c>
      <c r="G317" s="147">
        <f t="shared" si="69"/>
        <v>214</v>
      </c>
      <c r="H317" s="130">
        <v>200</v>
      </c>
      <c r="I317" s="9"/>
    </row>
    <row r="318" spans="1:9" ht="91.5" customHeight="1">
      <c r="A318" s="55" t="s">
        <v>535</v>
      </c>
      <c r="B318" s="9"/>
      <c r="C318" s="70" t="s">
        <v>46</v>
      </c>
      <c r="D318" s="107" t="s">
        <v>331</v>
      </c>
      <c r="E318" s="147">
        <f>H318*1.4</f>
        <v>308</v>
      </c>
      <c r="F318" s="147">
        <f t="shared" si="68"/>
        <v>252.99999999999997</v>
      </c>
      <c r="G318" s="147">
        <f t="shared" si="69"/>
        <v>235.4</v>
      </c>
      <c r="H318" s="131">
        <v>220</v>
      </c>
      <c r="I318" s="9"/>
    </row>
    <row r="319" spans="1:9" ht="94.5" customHeight="1">
      <c r="A319" s="56" t="s">
        <v>189</v>
      </c>
      <c r="B319" s="3"/>
      <c r="C319" s="31" t="s">
        <v>188</v>
      </c>
      <c r="D319" s="8" t="s">
        <v>303</v>
      </c>
      <c r="E319" s="147">
        <f t="shared" si="67"/>
        <v>420</v>
      </c>
      <c r="F319" s="147">
        <f t="shared" si="68"/>
        <v>345</v>
      </c>
      <c r="G319" s="147">
        <f t="shared" si="69"/>
        <v>321</v>
      </c>
      <c r="H319" s="113">
        <v>300</v>
      </c>
      <c r="I319" s="9"/>
    </row>
    <row r="320" spans="1:9" ht="70.5" customHeight="1">
      <c r="A320" s="56" t="s">
        <v>191</v>
      </c>
      <c r="B320" s="3"/>
      <c r="C320" s="31" t="s">
        <v>190</v>
      </c>
      <c r="D320" s="8" t="s">
        <v>303</v>
      </c>
      <c r="E320" s="147">
        <f t="shared" si="67"/>
        <v>378</v>
      </c>
      <c r="F320" s="147">
        <f t="shared" si="68"/>
        <v>310.5</v>
      </c>
      <c r="G320" s="147">
        <f t="shared" si="69"/>
        <v>288.90000000000003</v>
      </c>
      <c r="H320" s="113">
        <v>270</v>
      </c>
      <c r="I320" s="9"/>
    </row>
    <row r="321" spans="1:9">
      <c r="A321" s="56" t="s">
        <v>284</v>
      </c>
      <c r="B321" s="3"/>
      <c r="C321" s="31" t="s">
        <v>688</v>
      </c>
      <c r="D321" s="8" t="s">
        <v>303</v>
      </c>
      <c r="E321" s="147">
        <f t="shared" si="67"/>
        <v>532</v>
      </c>
      <c r="F321" s="147">
        <f t="shared" si="68"/>
        <v>436.99999999999994</v>
      </c>
      <c r="G321" s="147">
        <f t="shared" si="69"/>
        <v>406.6</v>
      </c>
      <c r="H321" s="113">
        <v>380</v>
      </c>
      <c r="I321" s="9"/>
    </row>
    <row r="322" spans="1:9">
      <c r="A322" s="56" t="s">
        <v>285</v>
      </c>
      <c r="B322" s="3"/>
      <c r="C322" s="31" t="s">
        <v>451</v>
      </c>
      <c r="D322" s="8" t="s">
        <v>303</v>
      </c>
      <c r="E322" s="147">
        <f>H322*1.4</f>
        <v>602</v>
      </c>
      <c r="F322" s="147">
        <f t="shared" si="68"/>
        <v>494.49999999999994</v>
      </c>
      <c r="G322" s="147">
        <f t="shared" si="69"/>
        <v>460.1</v>
      </c>
      <c r="H322" s="113">
        <v>430</v>
      </c>
      <c r="I322" s="9"/>
    </row>
    <row r="323" spans="1:9">
      <c r="A323" s="56" t="s">
        <v>286</v>
      </c>
      <c r="B323" s="3"/>
      <c r="C323" s="31" t="s">
        <v>452</v>
      </c>
      <c r="D323" s="8" t="s">
        <v>303</v>
      </c>
      <c r="E323" s="147">
        <f>H323*1.4</f>
        <v>658</v>
      </c>
      <c r="F323" s="147">
        <f t="shared" si="68"/>
        <v>540.5</v>
      </c>
      <c r="G323" s="147">
        <f t="shared" si="69"/>
        <v>502.90000000000003</v>
      </c>
      <c r="H323" s="113">
        <v>470</v>
      </c>
      <c r="I323" s="9"/>
    </row>
    <row r="324" spans="1:9">
      <c r="A324" s="56" t="s">
        <v>287</v>
      </c>
      <c r="B324" s="3"/>
      <c r="C324" s="31" t="s">
        <v>682</v>
      </c>
      <c r="D324" s="8" t="s">
        <v>303</v>
      </c>
      <c r="E324" s="147">
        <f>H324*1.4</f>
        <v>784</v>
      </c>
      <c r="F324" s="147">
        <f t="shared" si="68"/>
        <v>644</v>
      </c>
      <c r="G324" s="147">
        <f t="shared" si="69"/>
        <v>599.20000000000005</v>
      </c>
      <c r="H324" s="113">
        <v>560</v>
      </c>
      <c r="I324" s="9"/>
    </row>
    <row r="325" spans="1:9" ht="18">
      <c r="A325" s="59"/>
      <c r="B325" s="38"/>
      <c r="C325" s="4" t="s">
        <v>457</v>
      </c>
      <c r="D325" s="123"/>
      <c r="E325" s="161"/>
      <c r="F325" s="161"/>
      <c r="G325" s="161"/>
      <c r="H325" s="133"/>
      <c r="I325" s="9"/>
    </row>
    <row r="326" spans="1:9" ht="57" customHeight="1">
      <c r="A326" s="57" t="s">
        <v>458</v>
      </c>
      <c r="B326" s="9"/>
      <c r="C326" s="66" t="s">
        <v>193</v>
      </c>
      <c r="D326" s="8" t="s">
        <v>303</v>
      </c>
      <c r="E326" s="147">
        <f t="shared" si="67"/>
        <v>210</v>
      </c>
      <c r="F326" s="147">
        <f t="shared" si="68"/>
        <v>172.5</v>
      </c>
      <c r="G326" s="147">
        <f t="shared" si="69"/>
        <v>160.5</v>
      </c>
      <c r="H326" s="142">
        <v>150</v>
      </c>
      <c r="I326" s="9"/>
    </row>
    <row r="327" spans="1:9" ht="18">
      <c r="A327" s="103"/>
      <c r="B327" s="116"/>
      <c r="C327" s="5" t="s">
        <v>158</v>
      </c>
      <c r="D327" s="124"/>
      <c r="E327" s="162"/>
      <c r="F327" s="135"/>
      <c r="G327" s="135"/>
      <c r="H327" s="135"/>
      <c r="I327" s="9"/>
    </row>
    <row r="328" spans="1:9" ht="57" customHeight="1">
      <c r="A328" s="57" t="s">
        <v>639</v>
      </c>
      <c r="B328" s="9"/>
      <c r="C328" s="26" t="s">
        <v>678</v>
      </c>
      <c r="D328" s="8" t="s">
        <v>303</v>
      </c>
      <c r="E328" s="147">
        <f>H328*1.4</f>
        <v>30.799999999999997</v>
      </c>
      <c r="F328" s="147">
        <f t="shared" si="68"/>
        <v>25.299999999999997</v>
      </c>
      <c r="G328" s="147">
        <f t="shared" si="69"/>
        <v>23.540000000000003</v>
      </c>
      <c r="H328" s="113">
        <v>22</v>
      </c>
      <c r="I328" s="9"/>
    </row>
    <row r="329" spans="1:9" ht="73.5" customHeight="1">
      <c r="A329" s="57" t="s">
        <v>417</v>
      </c>
      <c r="B329" s="9"/>
      <c r="C329" s="26" t="s">
        <v>679</v>
      </c>
      <c r="D329" s="8" t="s">
        <v>303</v>
      </c>
      <c r="E329" s="147">
        <f>H329*1.4</f>
        <v>35</v>
      </c>
      <c r="F329" s="147">
        <f t="shared" si="68"/>
        <v>28.749999999999996</v>
      </c>
      <c r="G329" s="147">
        <f t="shared" si="69"/>
        <v>26.75</v>
      </c>
      <c r="H329" s="113">
        <v>25</v>
      </c>
      <c r="I329" s="9"/>
    </row>
    <row r="330" spans="1:9" ht="90" customHeight="1">
      <c r="A330" s="56" t="s">
        <v>81</v>
      </c>
      <c r="B330" s="83"/>
      <c r="C330" s="146" t="s">
        <v>680</v>
      </c>
      <c r="D330" s="13" t="s">
        <v>303</v>
      </c>
      <c r="E330" s="147">
        <f>H330*1.4</f>
        <v>21</v>
      </c>
      <c r="F330" s="147">
        <f t="shared" ref="F330" si="70">H330*1.15</f>
        <v>17.25</v>
      </c>
      <c r="G330" s="147">
        <f t="shared" ref="G330" si="71">H330*1.07</f>
        <v>16.05</v>
      </c>
      <c r="H330" s="17">
        <v>15</v>
      </c>
      <c r="I330" s="13"/>
    </row>
    <row r="331" spans="1:9" s="217" customFormat="1" ht="76.5" customHeight="1">
      <c r="A331" s="212" t="s">
        <v>714</v>
      </c>
      <c r="B331" s="213"/>
      <c r="C331" s="223" t="s">
        <v>715</v>
      </c>
      <c r="D331" s="216" t="s">
        <v>303</v>
      </c>
      <c r="E331" s="147">
        <f t="shared" ref="E331" si="72">H331*1.4</f>
        <v>147</v>
      </c>
      <c r="F331" s="147">
        <f>H331*1.15</f>
        <v>120.74999999999999</v>
      </c>
      <c r="G331" s="224">
        <f>H331*1.07</f>
        <v>112.35000000000001</v>
      </c>
      <c r="H331" s="210">
        <v>105</v>
      </c>
      <c r="I331" s="211"/>
    </row>
    <row r="332" spans="1:9" s="217" customFormat="1" ht="76.5" customHeight="1">
      <c r="A332" s="212" t="s">
        <v>717</v>
      </c>
      <c r="B332" s="213"/>
      <c r="C332" s="223" t="s">
        <v>716</v>
      </c>
      <c r="D332" s="216" t="s">
        <v>303</v>
      </c>
      <c r="E332" s="147">
        <f t="shared" ref="E332:E334" si="73">H332*1.4</f>
        <v>182</v>
      </c>
      <c r="F332" s="147">
        <f t="shared" ref="F332:F334" si="74">H332*1.15</f>
        <v>149.5</v>
      </c>
      <c r="G332" s="224">
        <f t="shared" ref="G332:G334" si="75">H332*1.07</f>
        <v>139.1</v>
      </c>
      <c r="H332" s="210">
        <v>130</v>
      </c>
      <c r="I332" s="211"/>
    </row>
    <row r="333" spans="1:9" s="217" customFormat="1" ht="72" customHeight="1">
      <c r="A333" s="212" t="s">
        <v>718</v>
      </c>
      <c r="B333" s="213"/>
      <c r="C333" s="226" t="s">
        <v>720</v>
      </c>
      <c r="D333" s="216" t="s">
        <v>561</v>
      </c>
      <c r="E333" s="147">
        <f t="shared" si="73"/>
        <v>301</v>
      </c>
      <c r="F333" s="147">
        <f t="shared" si="74"/>
        <v>247.24999999999997</v>
      </c>
      <c r="G333" s="224">
        <f t="shared" si="75"/>
        <v>230.05</v>
      </c>
      <c r="H333" s="210">
        <v>215</v>
      </c>
      <c r="I333" s="211"/>
    </row>
    <row r="334" spans="1:9" s="217" customFormat="1" ht="78" customHeight="1">
      <c r="A334" s="212" t="s">
        <v>719</v>
      </c>
      <c r="B334" s="213"/>
      <c r="C334" s="226" t="s">
        <v>721</v>
      </c>
      <c r="D334" s="216" t="s">
        <v>561</v>
      </c>
      <c r="E334" s="147">
        <f t="shared" si="73"/>
        <v>301</v>
      </c>
      <c r="F334" s="147">
        <f t="shared" si="74"/>
        <v>247.24999999999997</v>
      </c>
      <c r="G334" s="224">
        <f t="shared" si="75"/>
        <v>230.05</v>
      </c>
      <c r="H334" s="210">
        <v>215</v>
      </c>
      <c r="I334" s="211"/>
    </row>
    <row r="335" spans="1:9" ht="36.75" customHeight="1">
      <c r="A335" s="57" t="s">
        <v>595</v>
      </c>
      <c r="B335" s="3"/>
      <c r="C335" s="186" t="s">
        <v>681</v>
      </c>
      <c r="D335" s="13" t="s">
        <v>303</v>
      </c>
      <c r="E335" s="147">
        <f>H335*1.4</f>
        <v>28</v>
      </c>
      <c r="F335" s="147">
        <f t="shared" si="68"/>
        <v>23</v>
      </c>
      <c r="G335" s="147">
        <f t="shared" si="69"/>
        <v>21.400000000000002</v>
      </c>
      <c r="H335" s="113">
        <v>20</v>
      </c>
      <c r="I335" s="9"/>
    </row>
    <row r="336" spans="1:9" ht="101.25" customHeight="1">
      <c r="A336" s="57" t="s">
        <v>305</v>
      </c>
      <c r="B336" s="3"/>
      <c r="C336" s="30" t="s">
        <v>262</v>
      </c>
      <c r="D336" s="8" t="s">
        <v>303</v>
      </c>
      <c r="E336" s="113">
        <v>350</v>
      </c>
      <c r="F336" s="113">
        <v>350</v>
      </c>
      <c r="G336" s="113">
        <v>350</v>
      </c>
      <c r="H336" s="113">
        <v>350</v>
      </c>
      <c r="I336" s="9"/>
    </row>
    <row r="337" spans="1:9" ht="75.75" customHeight="1">
      <c r="A337" s="57" t="s">
        <v>62</v>
      </c>
      <c r="B337" s="3"/>
      <c r="C337" s="31" t="s">
        <v>102</v>
      </c>
      <c r="D337" s="8" t="s">
        <v>303</v>
      </c>
      <c r="E337" s="147">
        <f t="shared" si="67"/>
        <v>518</v>
      </c>
      <c r="F337" s="147">
        <f t="shared" si="68"/>
        <v>425.49999999999994</v>
      </c>
      <c r="G337" s="147">
        <f t="shared" si="69"/>
        <v>395.90000000000003</v>
      </c>
      <c r="H337" s="113">
        <v>370</v>
      </c>
      <c r="I337" s="9"/>
    </row>
    <row r="338" spans="1:9" ht="70.5" customHeight="1">
      <c r="A338" s="57" t="s">
        <v>66</v>
      </c>
      <c r="B338" s="3"/>
      <c r="C338" s="31" t="s">
        <v>67</v>
      </c>
      <c r="D338" s="8" t="s">
        <v>303</v>
      </c>
      <c r="E338" s="147">
        <f t="shared" si="67"/>
        <v>224</v>
      </c>
      <c r="F338" s="147">
        <f t="shared" si="68"/>
        <v>184</v>
      </c>
      <c r="G338" s="147">
        <f t="shared" si="69"/>
        <v>171.20000000000002</v>
      </c>
      <c r="H338" s="113">
        <v>160</v>
      </c>
      <c r="I338" s="9"/>
    </row>
    <row r="339" spans="1:9" ht="81.75" customHeight="1">
      <c r="A339" s="56" t="s">
        <v>306</v>
      </c>
      <c r="B339" s="3"/>
      <c r="C339" s="31" t="s">
        <v>253</v>
      </c>
      <c r="D339" s="8" t="s">
        <v>303</v>
      </c>
      <c r="E339" s="147">
        <f t="shared" si="67"/>
        <v>251.99999999999997</v>
      </c>
      <c r="F339" s="147">
        <f t="shared" si="68"/>
        <v>206.99999999999997</v>
      </c>
      <c r="G339" s="147">
        <f t="shared" si="69"/>
        <v>192.60000000000002</v>
      </c>
      <c r="H339" s="113">
        <v>180</v>
      </c>
      <c r="I339" s="9"/>
    </row>
    <row r="340" spans="1:9" ht="95.25" customHeight="1">
      <c r="A340" s="57" t="s">
        <v>307</v>
      </c>
      <c r="B340" s="9"/>
      <c r="C340" s="70" t="s">
        <v>332</v>
      </c>
      <c r="D340" s="8" t="s">
        <v>303</v>
      </c>
      <c r="E340" s="147">
        <f t="shared" si="67"/>
        <v>371</v>
      </c>
      <c r="F340" s="147">
        <f t="shared" si="68"/>
        <v>304.75</v>
      </c>
      <c r="G340" s="147">
        <f t="shared" si="69"/>
        <v>283.55</v>
      </c>
      <c r="H340" s="113">
        <v>265</v>
      </c>
      <c r="I340" s="9"/>
    </row>
    <row r="341" spans="1:9" ht="64.5" customHeight="1">
      <c r="A341" s="56" t="s">
        <v>63</v>
      </c>
      <c r="B341" s="3"/>
      <c r="C341" s="31" t="s">
        <v>486</v>
      </c>
      <c r="D341" s="8" t="s">
        <v>303</v>
      </c>
      <c r="E341" s="147">
        <f t="shared" si="67"/>
        <v>182</v>
      </c>
      <c r="F341" s="147">
        <f t="shared" si="68"/>
        <v>149.5</v>
      </c>
      <c r="G341" s="147">
        <f t="shared" si="69"/>
        <v>139.1</v>
      </c>
      <c r="H341" s="113">
        <v>130</v>
      </c>
      <c r="I341" s="9"/>
    </row>
    <row r="342" spans="1:9" ht="55.5" customHeight="1">
      <c r="A342" s="56" t="s">
        <v>64</v>
      </c>
      <c r="B342" s="3"/>
      <c r="C342" s="31" t="s">
        <v>125</v>
      </c>
      <c r="D342" s="8" t="s">
        <v>303</v>
      </c>
      <c r="E342" s="147">
        <f t="shared" si="67"/>
        <v>154</v>
      </c>
      <c r="F342" s="147">
        <f t="shared" si="68"/>
        <v>126.49999999999999</v>
      </c>
      <c r="G342" s="147">
        <f t="shared" si="69"/>
        <v>117.7</v>
      </c>
      <c r="H342" s="113">
        <v>110</v>
      </c>
      <c r="I342" s="9"/>
    </row>
    <row r="343" spans="1:9" ht="55.5" customHeight="1">
      <c r="A343" s="56" t="s">
        <v>65</v>
      </c>
      <c r="B343" s="3"/>
      <c r="C343" s="31" t="s">
        <v>728</v>
      </c>
      <c r="D343" s="229" t="s">
        <v>701</v>
      </c>
      <c r="E343" s="147">
        <f t="shared" si="67"/>
        <v>91</v>
      </c>
      <c r="F343" s="147">
        <f t="shared" si="68"/>
        <v>74.75</v>
      </c>
      <c r="G343" s="147">
        <f t="shared" si="69"/>
        <v>69.55</v>
      </c>
      <c r="H343" s="113">
        <v>65</v>
      </c>
      <c r="I343" s="9"/>
    </row>
    <row r="344" spans="1:9" ht="50.25" customHeight="1">
      <c r="A344" s="56" t="s">
        <v>75</v>
      </c>
      <c r="B344" s="3"/>
      <c r="C344" s="31" t="s">
        <v>729</v>
      </c>
      <c r="D344" s="229" t="s">
        <v>701</v>
      </c>
      <c r="E344" s="147">
        <f t="shared" si="67"/>
        <v>84</v>
      </c>
      <c r="F344" s="147">
        <f t="shared" si="68"/>
        <v>69</v>
      </c>
      <c r="G344" s="147">
        <f t="shared" si="69"/>
        <v>64.2</v>
      </c>
      <c r="H344" s="113">
        <v>60</v>
      </c>
      <c r="I344" s="9"/>
    </row>
    <row r="345" spans="1:9" ht="64.5" customHeight="1">
      <c r="A345" s="56" t="s">
        <v>76</v>
      </c>
      <c r="B345" s="3"/>
      <c r="C345" s="31" t="s">
        <v>730</v>
      </c>
      <c r="D345" s="229" t="s">
        <v>701</v>
      </c>
      <c r="E345" s="147">
        <f t="shared" si="67"/>
        <v>78.399999999999991</v>
      </c>
      <c r="F345" s="147">
        <f t="shared" si="68"/>
        <v>64.399999999999991</v>
      </c>
      <c r="G345" s="147">
        <f t="shared" si="69"/>
        <v>59.92</v>
      </c>
      <c r="H345" s="113">
        <v>56</v>
      </c>
      <c r="I345" s="9"/>
    </row>
    <row r="346" spans="1:9" ht="51" customHeight="1">
      <c r="A346" s="57" t="s">
        <v>745</v>
      </c>
      <c r="B346" s="3"/>
      <c r="C346" s="90" t="s">
        <v>746</v>
      </c>
      <c r="D346" s="8" t="s">
        <v>561</v>
      </c>
      <c r="E346" s="236">
        <f>H346*1.4</f>
        <v>105</v>
      </c>
      <c r="F346" s="192">
        <f>H346*1.1</f>
        <v>82.5</v>
      </c>
      <c r="G346" s="192">
        <f>H346*1.05</f>
        <v>78.75</v>
      </c>
      <c r="H346" s="113">
        <v>75</v>
      </c>
      <c r="I346" s="84"/>
    </row>
    <row r="347" spans="1:9" ht="54" customHeight="1">
      <c r="A347" s="57" t="s">
        <v>747</v>
      </c>
      <c r="B347" s="3"/>
      <c r="C347" s="90" t="s">
        <v>748</v>
      </c>
      <c r="D347" s="8" t="s">
        <v>561</v>
      </c>
      <c r="E347" s="236">
        <f>H347*1.4</f>
        <v>201.6</v>
      </c>
      <c r="F347" s="192">
        <f>H347*1.1</f>
        <v>158.4</v>
      </c>
      <c r="G347" s="192">
        <f>H347*1.05</f>
        <v>151.20000000000002</v>
      </c>
      <c r="H347" s="113">
        <v>144</v>
      </c>
      <c r="I347" s="84"/>
    </row>
    <row r="348" spans="1:9" ht="78.75" customHeight="1">
      <c r="A348" s="57" t="s">
        <v>749</v>
      </c>
      <c r="B348" s="3"/>
      <c r="C348" s="90" t="s">
        <v>750</v>
      </c>
      <c r="D348" s="8" t="s">
        <v>561</v>
      </c>
      <c r="E348" s="236">
        <f>H348*1.4</f>
        <v>336</v>
      </c>
      <c r="F348" s="192">
        <f>H348*1.1</f>
        <v>264</v>
      </c>
      <c r="G348" s="192">
        <f>H348*1.05</f>
        <v>252</v>
      </c>
      <c r="H348" s="113">
        <v>240</v>
      </c>
      <c r="I348" s="84"/>
    </row>
    <row r="349" spans="1:9" ht="132" customHeight="1">
      <c r="A349" s="56" t="s">
        <v>630</v>
      </c>
      <c r="B349" s="3"/>
      <c r="C349" s="119" t="s">
        <v>634</v>
      </c>
      <c r="D349" s="8" t="s">
        <v>303</v>
      </c>
      <c r="E349" s="147">
        <f t="shared" ref="E349:E358" si="76">H349*1.4</f>
        <v>161</v>
      </c>
      <c r="F349" s="147">
        <f t="shared" si="68"/>
        <v>132.25</v>
      </c>
      <c r="G349" s="147">
        <f t="shared" si="69"/>
        <v>123.05000000000001</v>
      </c>
      <c r="H349" s="113">
        <v>115</v>
      </c>
      <c r="I349" s="9"/>
    </row>
    <row r="350" spans="1:9" ht="69" customHeight="1">
      <c r="A350" s="56" t="s">
        <v>631</v>
      </c>
      <c r="B350" s="3"/>
      <c r="C350" s="222" t="s">
        <v>697</v>
      </c>
      <c r="D350" s="128" t="s">
        <v>303</v>
      </c>
      <c r="E350" s="147">
        <f t="shared" si="76"/>
        <v>266</v>
      </c>
      <c r="F350" s="147">
        <f t="shared" si="68"/>
        <v>218.49999999999997</v>
      </c>
      <c r="G350" s="147">
        <f t="shared" si="69"/>
        <v>203.3</v>
      </c>
      <c r="H350" s="147">
        <v>190</v>
      </c>
      <c r="I350" s="9"/>
    </row>
    <row r="351" spans="1:9" ht="88.5" customHeight="1">
      <c r="A351" s="56" t="s">
        <v>632</v>
      </c>
      <c r="B351" s="3"/>
      <c r="C351" s="31" t="s">
        <v>635</v>
      </c>
      <c r="D351" s="8" t="s">
        <v>303</v>
      </c>
      <c r="E351" s="147">
        <f t="shared" si="76"/>
        <v>489.99999999999994</v>
      </c>
      <c r="F351" s="147">
        <f t="shared" si="68"/>
        <v>402.49999999999994</v>
      </c>
      <c r="G351" s="147">
        <f t="shared" si="69"/>
        <v>374.5</v>
      </c>
      <c r="H351" s="113">
        <v>350</v>
      </c>
      <c r="I351" s="9"/>
    </row>
    <row r="352" spans="1:9" s="171" customFormat="1" ht="82.5" customHeight="1">
      <c r="A352" s="174" t="s">
        <v>462</v>
      </c>
      <c r="B352" s="169"/>
      <c r="C352" s="173" t="s">
        <v>694</v>
      </c>
      <c r="D352" s="128" t="s">
        <v>303</v>
      </c>
      <c r="E352" s="147">
        <f t="shared" si="76"/>
        <v>244.99999999999997</v>
      </c>
      <c r="F352" s="147">
        <f>H352*1.15</f>
        <v>201.24999999999997</v>
      </c>
      <c r="G352" s="147">
        <f>H352*1.07</f>
        <v>187.25</v>
      </c>
      <c r="H352" s="176">
        <v>175</v>
      </c>
      <c r="I352" s="170"/>
    </row>
    <row r="353" spans="1:9" s="171" customFormat="1" ht="99" customHeight="1">
      <c r="A353" s="174" t="s">
        <v>463</v>
      </c>
      <c r="B353" s="169"/>
      <c r="C353" s="173" t="s">
        <v>695</v>
      </c>
      <c r="D353" s="128" t="s">
        <v>303</v>
      </c>
      <c r="E353" s="147">
        <f t="shared" si="76"/>
        <v>420</v>
      </c>
      <c r="F353" s="147">
        <f>H353*1.15</f>
        <v>345</v>
      </c>
      <c r="G353" s="147">
        <f>H353*1.07</f>
        <v>321</v>
      </c>
      <c r="H353" s="176">
        <v>300</v>
      </c>
      <c r="I353" s="170"/>
    </row>
    <row r="354" spans="1:9" s="171" customFormat="1" ht="126.75" customHeight="1">
      <c r="A354" s="174" t="s">
        <v>464</v>
      </c>
      <c r="B354" s="169"/>
      <c r="C354" s="172" t="s">
        <v>696</v>
      </c>
      <c r="D354" s="128" t="s">
        <v>303</v>
      </c>
      <c r="E354" s="147">
        <f t="shared" si="76"/>
        <v>237.99999999999997</v>
      </c>
      <c r="F354" s="147">
        <f>H354*1.15</f>
        <v>195.49999999999997</v>
      </c>
      <c r="G354" s="147">
        <f>H354*1.07</f>
        <v>181.9</v>
      </c>
      <c r="H354" s="148">
        <v>170</v>
      </c>
      <c r="I354" s="170"/>
    </row>
    <row r="355" spans="1:9" s="171" customFormat="1" ht="129" customHeight="1">
      <c r="A355" s="174" t="s">
        <v>465</v>
      </c>
      <c r="B355" s="169"/>
      <c r="C355" s="173" t="s">
        <v>698</v>
      </c>
      <c r="D355" s="128" t="s">
        <v>303</v>
      </c>
      <c r="E355" s="147">
        <f t="shared" si="76"/>
        <v>322</v>
      </c>
      <c r="F355" s="147">
        <f>H355*1.15</f>
        <v>264.5</v>
      </c>
      <c r="G355" s="147">
        <f>H355*1.07</f>
        <v>246.10000000000002</v>
      </c>
      <c r="H355" s="148">
        <v>230</v>
      </c>
      <c r="I355" s="170"/>
    </row>
    <row r="356" spans="1:9" ht="134.25" customHeight="1">
      <c r="A356" s="57" t="s">
        <v>683</v>
      </c>
      <c r="B356" s="3"/>
      <c r="C356" s="188" t="s">
        <v>691</v>
      </c>
      <c r="D356" s="107" t="s">
        <v>331</v>
      </c>
      <c r="E356" s="147">
        <f t="shared" si="76"/>
        <v>510.99999999999994</v>
      </c>
      <c r="F356" s="147">
        <f t="shared" ref="F356:F358" si="77">H356*1.15</f>
        <v>419.74999999999994</v>
      </c>
      <c r="G356" s="147">
        <f t="shared" ref="G356:G358" si="78">H356*1.07</f>
        <v>390.55</v>
      </c>
      <c r="H356" s="147">
        <v>365</v>
      </c>
      <c r="I356" s="84"/>
    </row>
    <row r="357" spans="1:9" ht="133.5" customHeight="1">
      <c r="A357" s="57" t="s">
        <v>684</v>
      </c>
      <c r="B357" s="3"/>
      <c r="C357" s="188" t="s">
        <v>686</v>
      </c>
      <c r="D357" s="107" t="s">
        <v>331</v>
      </c>
      <c r="E357" s="147">
        <f t="shared" si="76"/>
        <v>118.99999999999999</v>
      </c>
      <c r="F357" s="147">
        <f t="shared" si="77"/>
        <v>97.749999999999986</v>
      </c>
      <c r="G357" s="147">
        <f t="shared" si="78"/>
        <v>90.95</v>
      </c>
      <c r="H357" s="147">
        <v>85</v>
      </c>
      <c r="I357" s="84"/>
    </row>
    <row r="358" spans="1:9" ht="147" customHeight="1">
      <c r="A358" s="57" t="s">
        <v>685</v>
      </c>
      <c r="B358" s="3"/>
      <c r="C358" s="188" t="s">
        <v>687</v>
      </c>
      <c r="D358" s="107" t="s">
        <v>331</v>
      </c>
      <c r="E358" s="147">
        <f t="shared" si="76"/>
        <v>182</v>
      </c>
      <c r="F358" s="147">
        <f t="shared" si="77"/>
        <v>149.5</v>
      </c>
      <c r="G358" s="147">
        <f t="shared" si="78"/>
        <v>139.1</v>
      </c>
      <c r="H358" s="147">
        <v>130</v>
      </c>
      <c r="I358" s="84"/>
    </row>
    <row r="359" spans="1:9" ht="141.75" customHeight="1">
      <c r="A359" s="212" t="s">
        <v>708</v>
      </c>
      <c r="B359" s="9"/>
      <c r="C359" s="230" t="s">
        <v>731</v>
      </c>
      <c r="D359" s="107" t="s">
        <v>331</v>
      </c>
      <c r="E359" s="225">
        <f>H359*1.4</f>
        <v>525</v>
      </c>
      <c r="F359" s="147">
        <f t="shared" ref="F359:F365" si="79">H359*1.15</f>
        <v>431.24999999999994</v>
      </c>
      <c r="G359" s="147">
        <f t="shared" ref="G359:G365" si="80">H359*1.07</f>
        <v>401.25</v>
      </c>
      <c r="H359" s="225">
        <v>375</v>
      </c>
      <c r="I359" s="9"/>
    </row>
    <row r="360" spans="1:9" s="217" customFormat="1" ht="48.75" customHeight="1">
      <c r="A360" s="212" t="s">
        <v>758</v>
      </c>
      <c r="B360" s="213"/>
      <c r="C360" s="226" t="s">
        <v>769</v>
      </c>
      <c r="D360" s="107" t="s">
        <v>331</v>
      </c>
      <c r="E360" s="147">
        <f t="shared" ref="E360:E365" si="81">H360*1.4</f>
        <v>224</v>
      </c>
      <c r="F360" s="147">
        <f t="shared" si="79"/>
        <v>184</v>
      </c>
      <c r="G360" s="147">
        <f t="shared" si="80"/>
        <v>171.20000000000002</v>
      </c>
      <c r="H360" s="210">
        <v>160</v>
      </c>
      <c r="I360" s="239"/>
    </row>
    <row r="361" spans="1:9" s="217" customFormat="1" ht="49.5" customHeight="1">
      <c r="A361" s="212" t="s">
        <v>759</v>
      </c>
      <c r="B361" s="213"/>
      <c r="C361" s="226" t="s">
        <v>770</v>
      </c>
      <c r="D361" s="107" t="s">
        <v>331</v>
      </c>
      <c r="E361" s="147">
        <f t="shared" si="81"/>
        <v>251.99999999999997</v>
      </c>
      <c r="F361" s="147">
        <f t="shared" si="79"/>
        <v>206.99999999999997</v>
      </c>
      <c r="G361" s="147">
        <f t="shared" si="80"/>
        <v>192.60000000000002</v>
      </c>
      <c r="H361" s="210">
        <v>180</v>
      </c>
      <c r="I361" s="239"/>
    </row>
    <row r="362" spans="1:9" s="217" customFormat="1" ht="68.25" customHeight="1">
      <c r="A362" s="212" t="s">
        <v>760</v>
      </c>
      <c r="B362" s="213"/>
      <c r="C362" s="240" t="s">
        <v>771</v>
      </c>
      <c r="D362" s="107" t="s">
        <v>331</v>
      </c>
      <c r="E362" s="147">
        <f t="shared" si="81"/>
        <v>125.99999999999999</v>
      </c>
      <c r="F362" s="147">
        <f t="shared" si="79"/>
        <v>103.49999999999999</v>
      </c>
      <c r="G362" s="147">
        <f t="shared" si="80"/>
        <v>96.300000000000011</v>
      </c>
      <c r="H362" s="210">
        <v>90</v>
      </c>
      <c r="I362" s="239"/>
    </row>
    <row r="363" spans="1:9" s="217" customFormat="1" ht="116.25" customHeight="1">
      <c r="A363" s="212" t="s">
        <v>761</v>
      </c>
      <c r="B363" s="213"/>
      <c r="C363" s="240" t="s">
        <v>762</v>
      </c>
      <c r="D363" s="107" t="s">
        <v>331</v>
      </c>
      <c r="E363" s="147">
        <f t="shared" si="81"/>
        <v>210</v>
      </c>
      <c r="F363" s="147">
        <f t="shared" si="79"/>
        <v>172.5</v>
      </c>
      <c r="G363" s="147">
        <f t="shared" si="80"/>
        <v>160.5</v>
      </c>
      <c r="H363" s="210">
        <v>150</v>
      </c>
      <c r="I363" s="239"/>
    </row>
    <row r="364" spans="1:9" s="217" customFormat="1" ht="103.5" customHeight="1">
      <c r="A364" s="212" t="s">
        <v>763</v>
      </c>
      <c r="B364" s="213"/>
      <c r="C364" s="241" t="s">
        <v>764</v>
      </c>
      <c r="D364" s="107" t="s">
        <v>331</v>
      </c>
      <c r="E364" s="147">
        <f t="shared" si="81"/>
        <v>434</v>
      </c>
      <c r="F364" s="147">
        <f t="shared" si="79"/>
        <v>356.5</v>
      </c>
      <c r="G364" s="147">
        <f t="shared" si="80"/>
        <v>331.70000000000005</v>
      </c>
      <c r="H364" s="210">
        <v>310</v>
      </c>
      <c r="I364" s="239"/>
    </row>
    <row r="365" spans="1:9" ht="101.25" customHeight="1">
      <c r="A365" s="57" t="s">
        <v>765</v>
      </c>
      <c r="B365" s="83"/>
      <c r="C365" s="242" t="s">
        <v>766</v>
      </c>
      <c r="D365" s="107" t="s">
        <v>331</v>
      </c>
      <c r="E365" s="147">
        <f t="shared" si="81"/>
        <v>364</v>
      </c>
      <c r="F365" s="147">
        <f t="shared" si="79"/>
        <v>299</v>
      </c>
      <c r="G365" s="147">
        <f t="shared" si="80"/>
        <v>278.2</v>
      </c>
      <c r="H365" s="210">
        <v>260</v>
      </c>
      <c r="I365" s="84"/>
    </row>
    <row r="366" spans="1:9" ht="85.5" customHeight="1">
      <c r="A366" s="56" t="s">
        <v>159</v>
      </c>
      <c r="B366" s="3"/>
      <c r="C366" s="42" t="s">
        <v>146</v>
      </c>
      <c r="D366" s="8" t="s">
        <v>303</v>
      </c>
      <c r="E366" s="147">
        <f t="shared" si="67"/>
        <v>217</v>
      </c>
      <c r="F366" s="147">
        <f t="shared" si="68"/>
        <v>178.25</v>
      </c>
      <c r="G366" s="147">
        <f t="shared" si="69"/>
        <v>165.85000000000002</v>
      </c>
      <c r="H366" s="132">
        <v>155</v>
      </c>
      <c r="I366" s="9"/>
    </row>
    <row r="367" spans="1:9">
      <c r="A367" s="56" t="s">
        <v>160</v>
      </c>
      <c r="B367" s="3"/>
      <c r="C367" s="41" t="s">
        <v>147</v>
      </c>
      <c r="D367" s="8" t="s">
        <v>303</v>
      </c>
      <c r="E367" s="147">
        <f t="shared" si="67"/>
        <v>315</v>
      </c>
      <c r="F367" s="147">
        <f t="shared" si="68"/>
        <v>258.75</v>
      </c>
      <c r="G367" s="147">
        <f t="shared" si="69"/>
        <v>240.75</v>
      </c>
      <c r="H367" s="132">
        <v>225</v>
      </c>
      <c r="I367" s="9"/>
    </row>
    <row r="368" spans="1:9">
      <c r="A368" s="56" t="s">
        <v>161</v>
      </c>
      <c r="B368" s="3"/>
      <c r="C368" s="41" t="s">
        <v>148</v>
      </c>
      <c r="D368" s="8" t="s">
        <v>303</v>
      </c>
      <c r="E368" s="147">
        <f t="shared" si="67"/>
        <v>420</v>
      </c>
      <c r="F368" s="147">
        <f t="shared" si="68"/>
        <v>345</v>
      </c>
      <c r="G368" s="147">
        <f t="shared" si="69"/>
        <v>321</v>
      </c>
      <c r="H368" s="132">
        <v>300</v>
      </c>
      <c r="I368" s="9"/>
    </row>
    <row r="369" spans="1:9">
      <c r="A369" s="56" t="s">
        <v>162</v>
      </c>
      <c r="B369" s="3"/>
      <c r="C369" s="41" t="s">
        <v>149</v>
      </c>
      <c r="D369" s="8" t="s">
        <v>303</v>
      </c>
      <c r="E369" s="147">
        <f t="shared" si="67"/>
        <v>189</v>
      </c>
      <c r="F369" s="147">
        <f t="shared" si="68"/>
        <v>155.25</v>
      </c>
      <c r="G369" s="147">
        <f t="shared" si="69"/>
        <v>144.45000000000002</v>
      </c>
      <c r="H369" s="132">
        <v>135</v>
      </c>
      <c r="I369" s="9"/>
    </row>
    <row r="370" spans="1:9" ht="86.25" customHeight="1">
      <c r="A370" s="56" t="s">
        <v>163</v>
      </c>
      <c r="B370" s="3"/>
      <c r="C370" s="220" t="s">
        <v>150</v>
      </c>
      <c r="D370" s="8" t="s">
        <v>303</v>
      </c>
      <c r="E370" s="147">
        <f t="shared" si="67"/>
        <v>237.99999999999997</v>
      </c>
      <c r="F370" s="147">
        <f t="shared" si="68"/>
        <v>195.49999999999997</v>
      </c>
      <c r="G370" s="147">
        <f t="shared" si="69"/>
        <v>181.9</v>
      </c>
      <c r="H370" s="132">
        <v>170</v>
      </c>
      <c r="I370" s="9"/>
    </row>
    <row r="371" spans="1:9">
      <c r="A371" s="56" t="s">
        <v>164</v>
      </c>
      <c r="B371" s="3"/>
      <c r="C371" s="41" t="s">
        <v>151</v>
      </c>
      <c r="D371" s="8" t="s">
        <v>303</v>
      </c>
      <c r="E371" s="147">
        <f t="shared" si="67"/>
        <v>280</v>
      </c>
      <c r="F371" s="147">
        <f t="shared" si="68"/>
        <v>229.99999999999997</v>
      </c>
      <c r="G371" s="147">
        <f t="shared" si="69"/>
        <v>214</v>
      </c>
      <c r="H371" s="132">
        <v>200</v>
      </c>
      <c r="I371" s="9"/>
    </row>
    <row r="372" spans="1:9" ht="17.25" customHeight="1">
      <c r="A372" s="56" t="s">
        <v>165</v>
      </c>
      <c r="B372" s="3"/>
      <c r="C372" s="41" t="s">
        <v>153</v>
      </c>
      <c r="D372" s="8" t="s">
        <v>303</v>
      </c>
      <c r="E372" s="147">
        <f t="shared" si="67"/>
        <v>371</v>
      </c>
      <c r="F372" s="147">
        <f t="shared" si="68"/>
        <v>304.75</v>
      </c>
      <c r="G372" s="147">
        <f t="shared" si="69"/>
        <v>283.55</v>
      </c>
      <c r="H372" s="132">
        <v>265</v>
      </c>
      <c r="I372" s="9"/>
    </row>
    <row r="373" spans="1:9">
      <c r="A373" s="56" t="s">
        <v>166</v>
      </c>
      <c r="B373" s="3"/>
      <c r="C373" s="41" t="s">
        <v>154</v>
      </c>
      <c r="D373" s="8" t="s">
        <v>303</v>
      </c>
      <c r="E373" s="147">
        <f t="shared" si="67"/>
        <v>244.99999999999997</v>
      </c>
      <c r="F373" s="147">
        <f t="shared" si="68"/>
        <v>201.24999999999997</v>
      </c>
      <c r="G373" s="147">
        <f t="shared" si="69"/>
        <v>187.25</v>
      </c>
      <c r="H373" s="132">
        <v>175</v>
      </c>
      <c r="I373" s="9"/>
    </row>
    <row r="374" spans="1:9" ht="73.5" customHeight="1">
      <c r="A374" s="57" t="s">
        <v>167</v>
      </c>
      <c r="B374" s="9"/>
      <c r="C374" s="220" t="s">
        <v>155</v>
      </c>
      <c r="D374" s="8" t="s">
        <v>303</v>
      </c>
      <c r="E374" s="147">
        <f t="shared" si="67"/>
        <v>308</v>
      </c>
      <c r="F374" s="147">
        <f t="shared" si="68"/>
        <v>252.99999999999997</v>
      </c>
      <c r="G374" s="147">
        <f t="shared" si="69"/>
        <v>235.4</v>
      </c>
      <c r="H374" s="132">
        <v>220</v>
      </c>
      <c r="I374" s="9"/>
    </row>
    <row r="375" spans="1:9">
      <c r="A375" s="56" t="s">
        <v>168</v>
      </c>
      <c r="B375" s="3"/>
      <c r="C375" s="41" t="s">
        <v>156</v>
      </c>
      <c r="D375" s="8" t="s">
        <v>303</v>
      </c>
      <c r="E375" s="147">
        <f t="shared" si="67"/>
        <v>364</v>
      </c>
      <c r="F375" s="147">
        <f t="shared" si="68"/>
        <v>299</v>
      </c>
      <c r="G375" s="147">
        <f t="shared" si="69"/>
        <v>278.2</v>
      </c>
      <c r="H375" s="132">
        <v>260</v>
      </c>
      <c r="I375" s="9"/>
    </row>
    <row r="376" spans="1:9">
      <c r="A376" s="56" t="s">
        <v>169</v>
      </c>
      <c r="B376" s="3"/>
      <c r="C376" s="41" t="s">
        <v>157</v>
      </c>
      <c r="D376" s="8" t="s">
        <v>303</v>
      </c>
      <c r="E376" s="147">
        <f t="shared" si="67"/>
        <v>475.99999999999994</v>
      </c>
      <c r="F376" s="147">
        <f t="shared" si="68"/>
        <v>390.99999999999994</v>
      </c>
      <c r="G376" s="147">
        <f t="shared" si="69"/>
        <v>363.8</v>
      </c>
      <c r="H376" s="132">
        <v>340</v>
      </c>
      <c r="I376" s="9"/>
    </row>
    <row r="377" spans="1:9" ht="61.5" customHeight="1">
      <c r="A377" s="56" t="s">
        <v>173</v>
      </c>
      <c r="B377" s="3"/>
      <c r="C377" s="31" t="s">
        <v>175</v>
      </c>
      <c r="D377" s="25" t="s">
        <v>77</v>
      </c>
      <c r="E377" s="147">
        <f t="shared" si="67"/>
        <v>79.8</v>
      </c>
      <c r="F377" s="147">
        <f t="shared" si="68"/>
        <v>65.55</v>
      </c>
      <c r="G377" s="147">
        <f t="shared" si="69"/>
        <v>60.99</v>
      </c>
      <c r="H377" s="143">
        <v>57</v>
      </c>
      <c r="I377" s="9"/>
    </row>
    <row r="378" spans="1:9" ht="65.25" customHeight="1">
      <c r="A378" s="56" t="s">
        <v>174</v>
      </c>
      <c r="B378" s="3"/>
      <c r="C378" s="31" t="s">
        <v>177</v>
      </c>
      <c r="D378" s="8" t="s">
        <v>303</v>
      </c>
      <c r="E378" s="147">
        <f t="shared" si="67"/>
        <v>125.99999999999999</v>
      </c>
      <c r="F378" s="147">
        <f t="shared" si="68"/>
        <v>103.49999999999999</v>
      </c>
      <c r="G378" s="147">
        <f t="shared" si="69"/>
        <v>96.300000000000011</v>
      </c>
      <c r="H378" s="138">
        <v>90</v>
      </c>
      <c r="I378" s="9"/>
    </row>
    <row r="379" spans="1:9" ht="54.75" customHeight="1">
      <c r="A379" s="60" t="s">
        <v>379</v>
      </c>
      <c r="B379" s="3"/>
      <c r="C379" s="31" t="s">
        <v>382</v>
      </c>
      <c r="D379" s="8" t="s">
        <v>303</v>
      </c>
      <c r="E379" s="166">
        <f t="shared" si="67"/>
        <v>448</v>
      </c>
      <c r="F379" s="147">
        <f t="shared" si="68"/>
        <v>368</v>
      </c>
      <c r="G379" s="147">
        <f t="shared" si="69"/>
        <v>342.40000000000003</v>
      </c>
      <c r="H379" s="138">
        <v>320</v>
      </c>
      <c r="I379" s="9"/>
    </row>
    <row r="380" spans="1:9" ht="83.25" customHeight="1">
      <c r="A380" s="60" t="s">
        <v>380</v>
      </c>
      <c r="B380" s="3"/>
      <c r="C380" s="31" t="s">
        <v>381</v>
      </c>
      <c r="D380" s="8" t="s">
        <v>303</v>
      </c>
      <c r="E380" s="166">
        <f t="shared" si="67"/>
        <v>448</v>
      </c>
      <c r="F380" s="147">
        <f t="shared" si="68"/>
        <v>368</v>
      </c>
      <c r="G380" s="147">
        <f t="shared" si="69"/>
        <v>342.40000000000003</v>
      </c>
      <c r="H380" s="138">
        <v>320</v>
      </c>
      <c r="I380" s="9"/>
    </row>
    <row r="381" spans="1:9" ht="92.25" customHeight="1">
      <c r="A381" s="60" t="s">
        <v>384</v>
      </c>
      <c r="B381" s="3"/>
      <c r="C381" s="31" t="s">
        <v>383</v>
      </c>
      <c r="D381" s="8" t="s">
        <v>303</v>
      </c>
      <c r="E381" s="166">
        <f t="shared" si="67"/>
        <v>371</v>
      </c>
      <c r="F381" s="147">
        <f t="shared" si="68"/>
        <v>304.75</v>
      </c>
      <c r="G381" s="147">
        <f t="shared" si="69"/>
        <v>283.55</v>
      </c>
      <c r="H381" s="138">
        <v>265</v>
      </c>
      <c r="I381" s="9"/>
    </row>
    <row r="382" spans="1:9" ht="70.5" customHeight="1">
      <c r="A382" s="57" t="s">
        <v>390</v>
      </c>
      <c r="B382" s="27"/>
      <c r="C382" s="70" t="s">
        <v>666</v>
      </c>
      <c r="D382" s="8" t="s">
        <v>303</v>
      </c>
      <c r="E382" s="166">
        <f>H382*1.4</f>
        <v>371</v>
      </c>
      <c r="F382" s="147">
        <f t="shared" si="68"/>
        <v>304.75</v>
      </c>
      <c r="G382" s="147">
        <f t="shared" si="69"/>
        <v>283.55</v>
      </c>
      <c r="H382" s="138">
        <v>265</v>
      </c>
      <c r="I382" s="9"/>
    </row>
    <row r="383" spans="1:9" ht="18">
      <c r="A383" s="61"/>
      <c r="B383" s="44"/>
      <c r="C383" s="20" t="s">
        <v>658</v>
      </c>
      <c r="D383" s="45"/>
      <c r="E383" s="167"/>
      <c r="F383" s="167"/>
      <c r="G383" s="167"/>
      <c r="H383" s="144"/>
      <c r="I383" s="46"/>
    </row>
    <row r="384" spans="1:9" ht="157.5" customHeight="1">
      <c r="A384" s="95" t="s">
        <v>219</v>
      </c>
      <c r="B384" s="83"/>
      <c r="C384" s="87" t="s">
        <v>74</v>
      </c>
      <c r="D384" s="13" t="s">
        <v>303</v>
      </c>
      <c r="E384" s="147">
        <f t="shared" ref="E384:E389" si="82">H384*1.4</f>
        <v>840</v>
      </c>
      <c r="F384" s="147">
        <f>H384*1.15</f>
        <v>690</v>
      </c>
      <c r="G384" s="147">
        <f>H384*1.07</f>
        <v>642</v>
      </c>
      <c r="H384" s="113">
        <v>600</v>
      </c>
      <c r="I384" s="84"/>
    </row>
    <row r="385" spans="1:9" ht="135.75" customHeight="1">
      <c r="A385" s="95" t="s">
        <v>659</v>
      </c>
      <c r="B385" s="83"/>
      <c r="C385" s="87" t="s">
        <v>461</v>
      </c>
      <c r="D385" s="13" t="s">
        <v>303</v>
      </c>
      <c r="E385" s="147">
        <f t="shared" si="82"/>
        <v>770</v>
      </c>
      <c r="F385" s="147">
        <f t="shared" ref="F385:F417" si="83">H385*1.15</f>
        <v>632.5</v>
      </c>
      <c r="G385" s="147">
        <f t="shared" ref="G385:G417" si="84">H385*1.07</f>
        <v>588.5</v>
      </c>
      <c r="H385" s="113">
        <v>550</v>
      </c>
      <c r="I385" s="84"/>
    </row>
    <row r="386" spans="1:9" ht="83.25" customHeight="1">
      <c r="A386" s="13" t="s">
        <v>660</v>
      </c>
      <c r="B386" s="9"/>
      <c r="C386" s="87" t="s">
        <v>79</v>
      </c>
      <c r="D386" s="13" t="s">
        <v>303</v>
      </c>
      <c r="E386" s="147">
        <f t="shared" si="82"/>
        <v>301</v>
      </c>
      <c r="F386" s="147">
        <f t="shared" si="83"/>
        <v>247.24999999999997</v>
      </c>
      <c r="G386" s="147">
        <f t="shared" si="84"/>
        <v>230.05</v>
      </c>
      <c r="H386" s="113">
        <v>215</v>
      </c>
      <c r="I386" s="9"/>
    </row>
    <row r="387" spans="1:9" ht="87.75" customHeight="1">
      <c r="A387" s="13" t="s">
        <v>661</v>
      </c>
      <c r="B387" s="9"/>
      <c r="C387" s="87" t="s">
        <v>80</v>
      </c>
      <c r="D387" s="13" t="s">
        <v>303</v>
      </c>
      <c r="E387" s="147">
        <f t="shared" si="82"/>
        <v>357</v>
      </c>
      <c r="F387" s="147">
        <f t="shared" si="83"/>
        <v>293.25</v>
      </c>
      <c r="G387" s="147">
        <f t="shared" si="84"/>
        <v>272.85000000000002</v>
      </c>
      <c r="H387" s="113">
        <v>255</v>
      </c>
      <c r="I387" s="9"/>
    </row>
    <row r="388" spans="1:9" ht="182.25" customHeight="1">
      <c r="A388" s="8" t="s">
        <v>662</v>
      </c>
      <c r="B388" s="9"/>
      <c r="C388" s="88" t="s">
        <v>101</v>
      </c>
      <c r="D388" s="13" t="s">
        <v>303</v>
      </c>
      <c r="E388" s="147">
        <f t="shared" si="82"/>
        <v>2128</v>
      </c>
      <c r="F388" s="147">
        <f t="shared" si="83"/>
        <v>1747.9999999999998</v>
      </c>
      <c r="G388" s="147">
        <f t="shared" si="84"/>
        <v>1626.4</v>
      </c>
      <c r="H388" s="113">
        <v>1520</v>
      </c>
      <c r="I388" s="9"/>
    </row>
    <row r="389" spans="1:9" ht="101.25" customHeight="1">
      <c r="A389" s="65" t="s">
        <v>482</v>
      </c>
      <c r="B389" s="99"/>
      <c r="C389" s="87" t="s">
        <v>469</v>
      </c>
      <c r="D389" s="128" t="s">
        <v>303</v>
      </c>
      <c r="E389" s="147">
        <f t="shared" si="82"/>
        <v>322</v>
      </c>
      <c r="F389" s="147">
        <f t="shared" si="83"/>
        <v>264.5</v>
      </c>
      <c r="G389" s="147">
        <f t="shared" si="84"/>
        <v>246.10000000000002</v>
      </c>
      <c r="H389" s="147">
        <v>230</v>
      </c>
      <c r="I389" s="84"/>
    </row>
    <row r="390" spans="1:9" ht="72.75" customHeight="1">
      <c r="A390" s="56" t="s">
        <v>278</v>
      </c>
      <c r="B390" s="3"/>
      <c r="C390" s="36" t="s">
        <v>194</v>
      </c>
      <c r="D390" s="22" t="s">
        <v>303</v>
      </c>
      <c r="E390" s="147">
        <f t="shared" ref="E390:E395" si="85">H390*1.4</f>
        <v>84</v>
      </c>
      <c r="F390" s="147">
        <f t="shared" si="83"/>
        <v>69</v>
      </c>
      <c r="G390" s="147">
        <f t="shared" si="84"/>
        <v>64.2</v>
      </c>
      <c r="H390" s="128">
        <v>60</v>
      </c>
      <c r="I390" s="9"/>
    </row>
    <row r="391" spans="1:9" ht="69" customHeight="1">
      <c r="A391" s="56" t="s">
        <v>279</v>
      </c>
      <c r="B391" s="3"/>
      <c r="C391" s="36" t="s">
        <v>196</v>
      </c>
      <c r="D391" s="22" t="s">
        <v>303</v>
      </c>
      <c r="E391" s="147">
        <f t="shared" si="85"/>
        <v>105</v>
      </c>
      <c r="F391" s="147">
        <f t="shared" si="83"/>
        <v>86.25</v>
      </c>
      <c r="G391" s="147">
        <f t="shared" si="84"/>
        <v>80.25</v>
      </c>
      <c r="H391" s="128">
        <v>75</v>
      </c>
      <c r="I391" s="9"/>
    </row>
    <row r="392" spans="1:9" ht="69" customHeight="1">
      <c r="A392" s="56" t="s">
        <v>280</v>
      </c>
      <c r="B392" s="3"/>
      <c r="C392" s="36" t="s">
        <v>195</v>
      </c>
      <c r="D392" s="22" t="s">
        <v>303</v>
      </c>
      <c r="E392" s="147">
        <f t="shared" si="85"/>
        <v>125.99999999999999</v>
      </c>
      <c r="F392" s="147">
        <f t="shared" si="83"/>
        <v>103.49999999999999</v>
      </c>
      <c r="G392" s="147">
        <f t="shared" si="84"/>
        <v>96.300000000000011</v>
      </c>
      <c r="H392" s="128">
        <v>90</v>
      </c>
      <c r="I392" s="9"/>
    </row>
    <row r="393" spans="1:9" ht="68.25" customHeight="1">
      <c r="A393" s="56" t="s">
        <v>281</v>
      </c>
      <c r="B393" s="3"/>
      <c r="C393" s="36" t="s">
        <v>197</v>
      </c>
      <c r="D393" s="22" t="s">
        <v>303</v>
      </c>
      <c r="E393" s="147">
        <f t="shared" si="85"/>
        <v>125.99999999999999</v>
      </c>
      <c r="F393" s="147">
        <f t="shared" si="83"/>
        <v>103.49999999999999</v>
      </c>
      <c r="G393" s="147">
        <f t="shared" si="84"/>
        <v>96.300000000000011</v>
      </c>
      <c r="H393" s="128">
        <v>90</v>
      </c>
      <c r="I393" s="9"/>
    </row>
    <row r="394" spans="1:9" ht="72" customHeight="1">
      <c r="A394" s="56" t="s">
        <v>282</v>
      </c>
      <c r="B394" s="3"/>
      <c r="C394" s="36" t="s">
        <v>198</v>
      </c>
      <c r="D394" s="22" t="s">
        <v>303</v>
      </c>
      <c r="E394" s="147">
        <f t="shared" si="85"/>
        <v>161</v>
      </c>
      <c r="F394" s="147">
        <f t="shared" si="83"/>
        <v>132.25</v>
      </c>
      <c r="G394" s="147">
        <f t="shared" si="84"/>
        <v>123.05000000000001</v>
      </c>
      <c r="H394" s="128">
        <v>115</v>
      </c>
      <c r="I394" s="9"/>
    </row>
    <row r="395" spans="1:9" ht="69" customHeight="1">
      <c r="A395" s="56" t="s">
        <v>283</v>
      </c>
      <c r="B395" s="3"/>
      <c r="C395" s="36" t="s">
        <v>199</v>
      </c>
      <c r="D395" s="22" t="s">
        <v>303</v>
      </c>
      <c r="E395" s="147">
        <f t="shared" si="85"/>
        <v>203</v>
      </c>
      <c r="F395" s="147">
        <f t="shared" si="83"/>
        <v>166.75</v>
      </c>
      <c r="G395" s="147">
        <f t="shared" si="84"/>
        <v>155.15</v>
      </c>
      <c r="H395" s="128">
        <v>145</v>
      </c>
      <c r="I395" s="9"/>
    </row>
    <row r="396" spans="1:9" ht="45.75" customHeight="1">
      <c r="A396" s="56" t="s">
        <v>140</v>
      </c>
      <c r="B396" s="3"/>
      <c r="C396" s="36" t="s">
        <v>143</v>
      </c>
      <c r="D396" s="22" t="s">
        <v>303</v>
      </c>
      <c r="E396" s="147">
        <f t="shared" ref="E396:E399" si="86">H396*1.4</f>
        <v>79.8</v>
      </c>
      <c r="F396" s="147">
        <f t="shared" si="83"/>
        <v>65.55</v>
      </c>
      <c r="G396" s="147">
        <f t="shared" si="84"/>
        <v>60.99</v>
      </c>
      <c r="H396" s="128">
        <v>57</v>
      </c>
      <c r="I396" s="9"/>
    </row>
    <row r="397" spans="1:9" ht="57" customHeight="1">
      <c r="A397" s="56" t="s">
        <v>141</v>
      </c>
      <c r="B397" s="3"/>
      <c r="C397" s="36" t="s">
        <v>144</v>
      </c>
      <c r="D397" s="22" t="s">
        <v>303</v>
      </c>
      <c r="E397" s="147">
        <f t="shared" si="86"/>
        <v>98</v>
      </c>
      <c r="F397" s="147">
        <f t="shared" si="83"/>
        <v>80.5</v>
      </c>
      <c r="G397" s="147">
        <f t="shared" si="84"/>
        <v>74.900000000000006</v>
      </c>
      <c r="H397" s="128">
        <v>70</v>
      </c>
      <c r="I397" s="9"/>
    </row>
    <row r="398" spans="1:9" ht="57" customHeight="1">
      <c r="A398" s="57" t="s">
        <v>142</v>
      </c>
      <c r="B398" s="3"/>
      <c r="C398" s="104" t="s">
        <v>145</v>
      </c>
      <c r="D398" s="22" t="s">
        <v>303</v>
      </c>
      <c r="E398" s="147">
        <f t="shared" si="86"/>
        <v>72.8</v>
      </c>
      <c r="F398" s="147">
        <f t="shared" si="83"/>
        <v>59.8</v>
      </c>
      <c r="G398" s="147">
        <f t="shared" si="84"/>
        <v>55.64</v>
      </c>
      <c r="H398" s="128">
        <v>52</v>
      </c>
      <c r="I398" s="9"/>
    </row>
    <row r="399" spans="1:9" ht="57" customHeight="1">
      <c r="A399" s="57" t="s">
        <v>572</v>
      </c>
      <c r="B399" s="3"/>
      <c r="C399" s="66" t="s">
        <v>573</v>
      </c>
      <c r="D399" s="8" t="s">
        <v>561</v>
      </c>
      <c r="E399" s="147">
        <f t="shared" si="86"/>
        <v>140</v>
      </c>
      <c r="F399" s="147">
        <f t="shared" si="83"/>
        <v>114.99999999999999</v>
      </c>
      <c r="G399" s="147">
        <f t="shared" si="84"/>
        <v>107</v>
      </c>
      <c r="H399" s="17">
        <v>100</v>
      </c>
      <c r="I399" s="9"/>
    </row>
    <row r="400" spans="1:9" ht="39.75" customHeight="1">
      <c r="A400" s="57" t="s">
        <v>643</v>
      </c>
      <c r="B400" s="9"/>
      <c r="C400" s="70" t="s">
        <v>644</v>
      </c>
      <c r="D400" s="8" t="s">
        <v>561</v>
      </c>
      <c r="E400" s="147">
        <f>H400*1.4</f>
        <v>154</v>
      </c>
      <c r="F400" s="147">
        <f t="shared" si="83"/>
        <v>126.49999999999999</v>
      </c>
      <c r="G400" s="147">
        <f t="shared" si="84"/>
        <v>117.7</v>
      </c>
      <c r="H400" s="113">
        <v>110</v>
      </c>
      <c r="I400" s="9"/>
    </row>
    <row r="401" spans="1:9" ht="41.25" customHeight="1">
      <c r="A401" s="56" t="s">
        <v>130</v>
      </c>
      <c r="B401" s="3"/>
      <c r="C401" s="31" t="s">
        <v>137</v>
      </c>
      <c r="D401" s="8" t="s">
        <v>561</v>
      </c>
      <c r="E401" s="147">
        <f>H401*1.4</f>
        <v>112</v>
      </c>
      <c r="F401" s="147">
        <f t="shared" si="83"/>
        <v>92</v>
      </c>
      <c r="G401" s="147">
        <f t="shared" si="84"/>
        <v>85.600000000000009</v>
      </c>
      <c r="H401" s="13">
        <v>80</v>
      </c>
      <c r="I401" s="9"/>
    </row>
    <row r="402" spans="1:9" ht="29.25" customHeight="1">
      <c r="A402" s="56" t="s">
        <v>131</v>
      </c>
      <c r="B402" s="3"/>
      <c r="C402" s="31" t="s">
        <v>138</v>
      </c>
      <c r="D402" s="8" t="s">
        <v>561</v>
      </c>
      <c r="E402" s="147">
        <f>H402*1.4</f>
        <v>84</v>
      </c>
      <c r="F402" s="147">
        <f t="shared" si="83"/>
        <v>69</v>
      </c>
      <c r="G402" s="147">
        <f t="shared" si="84"/>
        <v>64.2</v>
      </c>
      <c r="H402" s="13">
        <v>60</v>
      </c>
      <c r="I402" s="9"/>
    </row>
    <row r="403" spans="1:9" ht="32.25" customHeight="1">
      <c r="A403" s="56"/>
      <c r="B403" s="3"/>
      <c r="C403" s="47" t="s">
        <v>176</v>
      </c>
      <c r="D403" s="8"/>
      <c r="E403" s="147"/>
      <c r="F403" s="147"/>
      <c r="G403" s="147"/>
      <c r="H403" s="145"/>
      <c r="I403" s="9"/>
    </row>
    <row r="404" spans="1:9" ht="66.75" customHeight="1">
      <c r="A404" s="181" t="s">
        <v>270</v>
      </c>
      <c r="B404" s="9"/>
      <c r="C404" s="182" t="s">
        <v>271</v>
      </c>
      <c r="D404" s="13" t="s">
        <v>303</v>
      </c>
      <c r="E404" s="13">
        <v>20</v>
      </c>
      <c r="F404" s="13">
        <v>20</v>
      </c>
      <c r="G404" s="13">
        <v>20</v>
      </c>
      <c r="H404" s="13">
        <v>20</v>
      </c>
      <c r="I404" s="9"/>
    </row>
    <row r="405" spans="1:9" ht="71.25" customHeight="1">
      <c r="A405" s="56" t="s">
        <v>6</v>
      </c>
      <c r="B405" s="3"/>
      <c r="C405" s="37" t="s">
        <v>15</v>
      </c>
      <c r="D405" s="8" t="s">
        <v>303</v>
      </c>
      <c r="E405" s="147">
        <f t="shared" ref="E405:E413" si="87">H405*1.4</f>
        <v>301</v>
      </c>
      <c r="F405" s="147">
        <f t="shared" si="83"/>
        <v>247.24999999999997</v>
      </c>
      <c r="G405" s="147">
        <f t="shared" si="84"/>
        <v>230.05</v>
      </c>
      <c r="H405" s="145">
        <v>215</v>
      </c>
      <c r="I405" s="9"/>
    </row>
    <row r="406" spans="1:9" ht="63.75">
      <c r="A406" s="56" t="s">
        <v>7</v>
      </c>
      <c r="B406" s="3"/>
      <c r="C406" s="37" t="s">
        <v>51</v>
      </c>
      <c r="D406" s="8" t="s">
        <v>303</v>
      </c>
      <c r="E406" s="147">
        <f t="shared" si="87"/>
        <v>301</v>
      </c>
      <c r="F406" s="147">
        <f t="shared" si="83"/>
        <v>247.24999999999997</v>
      </c>
      <c r="G406" s="147">
        <f t="shared" si="84"/>
        <v>230.05</v>
      </c>
      <c r="H406" s="145">
        <v>215</v>
      </c>
      <c r="I406" s="9"/>
    </row>
    <row r="407" spans="1:9" ht="63.75">
      <c r="A407" s="56" t="s">
        <v>8</v>
      </c>
      <c r="B407" s="3"/>
      <c r="C407" s="37" t="s">
        <v>42</v>
      </c>
      <c r="D407" s="8" t="s">
        <v>303</v>
      </c>
      <c r="E407" s="147">
        <f t="shared" si="87"/>
        <v>301</v>
      </c>
      <c r="F407" s="147">
        <f t="shared" si="83"/>
        <v>247.24999999999997</v>
      </c>
      <c r="G407" s="147">
        <f t="shared" si="84"/>
        <v>230.05</v>
      </c>
      <c r="H407" s="145">
        <v>215</v>
      </c>
      <c r="I407" s="9"/>
    </row>
    <row r="408" spans="1:9" ht="66" customHeight="1">
      <c r="A408" s="56" t="s">
        <v>9</v>
      </c>
      <c r="B408" s="3"/>
      <c r="C408" s="37" t="s">
        <v>22</v>
      </c>
      <c r="D408" s="8" t="s">
        <v>303</v>
      </c>
      <c r="E408" s="147">
        <f t="shared" si="87"/>
        <v>308</v>
      </c>
      <c r="F408" s="147">
        <f t="shared" si="83"/>
        <v>252.99999999999997</v>
      </c>
      <c r="G408" s="147">
        <f t="shared" si="84"/>
        <v>235.4</v>
      </c>
      <c r="H408" s="145">
        <v>220</v>
      </c>
      <c r="I408" s="9"/>
    </row>
    <row r="409" spans="1:9" ht="63.75">
      <c r="A409" s="56" t="s">
        <v>10</v>
      </c>
      <c r="B409" s="3"/>
      <c r="C409" s="37" t="s">
        <v>26</v>
      </c>
      <c r="D409" s="8" t="s">
        <v>303</v>
      </c>
      <c r="E409" s="147">
        <f t="shared" si="87"/>
        <v>308</v>
      </c>
      <c r="F409" s="147">
        <f t="shared" si="83"/>
        <v>252.99999999999997</v>
      </c>
      <c r="G409" s="147">
        <f t="shared" si="84"/>
        <v>235.4</v>
      </c>
      <c r="H409" s="145">
        <v>220</v>
      </c>
      <c r="I409" s="9"/>
    </row>
    <row r="410" spans="1:9" ht="63.75">
      <c r="A410" s="56" t="s">
        <v>11</v>
      </c>
      <c r="B410" s="3"/>
      <c r="C410" s="117" t="s">
        <v>30</v>
      </c>
      <c r="D410" s="8" t="s">
        <v>303</v>
      </c>
      <c r="E410" s="147">
        <f t="shared" si="87"/>
        <v>308</v>
      </c>
      <c r="F410" s="147">
        <f t="shared" si="83"/>
        <v>252.99999999999997</v>
      </c>
      <c r="G410" s="147">
        <f t="shared" si="84"/>
        <v>235.4</v>
      </c>
      <c r="H410" s="145">
        <v>220</v>
      </c>
      <c r="I410" s="9"/>
    </row>
    <row r="411" spans="1:9" ht="63.75" customHeight="1">
      <c r="A411" s="62" t="s">
        <v>12</v>
      </c>
      <c r="B411" s="9"/>
      <c r="C411" s="118" t="s">
        <v>25</v>
      </c>
      <c r="D411" s="8" t="s">
        <v>303</v>
      </c>
      <c r="E411" s="147">
        <f t="shared" si="87"/>
        <v>322</v>
      </c>
      <c r="F411" s="147">
        <f t="shared" si="83"/>
        <v>264.5</v>
      </c>
      <c r="G411" s="147">
        <f t="shared" si="84"/>
        <v>246.10000000000002</v>
      </c>
      <c r="H411" s="145">
        <v>230</v>
      </c>
      <c r="I411" s="9"/>
    </row>
    <row r="412" spans="1:9" ht="63.75">
      <c r="A412" s="62" t="s">
        <v>13</v>
      </c>
      <c r="B412" s="9"/>
      <c r="C412" s="118" t="s">
        <v>28</v>
      </c>
      <c r="D412" s="8" t="s">
        <v>303</v>
      </c>
      <c r="E412" s="147">
        <f t="shared" si="87"/>
        <v>322</v>
      </c>
      <c r="F412" s="147">
        <f t="shared" si="83"/>
        <v>264.5</v>
      </c>
      <c r="G412" s="147">
        <f t="shared" si="84"/>
        <v>246.10000000000002</v>
      </c>
      <c r="H412" s="145">
        <v>230</v>
      </c>
      <c r="I412" s="9"/>
    </row>
    <row r="413" spans="1:9" ht="51">
      <c r="A413" s="62" t="s">
        <v>14</v>
      </c>
      <c r="B413" s="9"/>
      <c r="C413" s="118" t="s">
        <v>29</v>
      </c>
      <c r="D413" s="8" t="s">
        <v>303</v>
      </c>
      <c r="E413" s="147">
        <f t="shared" si="87"/>
        <v>322</v>
      </c>
      <c r="F413" s="147">
        <f t="shared" si="83"/>
        <v>264.5</v>
      </c>
      <c r="G413" s="147">
        <f t="shared" si="84"/>
        <v>246.10000000000002</v>
      </c>
      <c r="H413" s="145">
        <v>230</v>
      </c>
      <c r="I413" s="9"/>
    </row>
    <row r="414" spans="1:9" ht="18">
      <c r="A414" s="105"/>
      <c r="B414" s="3"/>
      <c r="C414" s="4" t="s">
        <v>597</v>
      </c>
      <c r="D414" s="21"/>
      <c r="E414" s="161"/>
      <c r="F414" s="161"/>
      <c r="G414" s="161"/>
      <c r="H414" s="135"/>
      <c r="I414" s="9"/>
    </row>
    <row r="415" spans="1:9" ht="48.75" customHeight="1">
      <c r="A415" s="55" t="s">
        <v>459</v>
      </c>
      <c r="B415" s="3"/>
      <c r="C415" s="26" t="s">
        <v>565</v>
      </c>
      <c r="D415" s="8" t="s">
        <v>311</v>
      </c>
      <c r="E415" s="147">
        <f>H415*1.4</f>
        <v>482.99999999999994</v>
      </c>
      <c r="F415" s="147">
        <f t="shared" si="83"/>
        <v>396.74999999999994</v>
      </c>
      <c r="G415" s="147">
        <f t="shared" si="84"/>
        <v>369.15000000000003</v>
      </c>
      <c r="H415" s="113">
        <v>345</v>
      </c>
      <c r="I415" s="9"/>
    </row>
    <row r="416" spans="1:9" ht="55.5" customHeight="1">
      <c r="A416" s="55" t="s">
        <v>243</v>
      </c>
      <c r="B416" s="3"/>
      <c r="C416" s="26" t="s">
        <v>244</v>
      </c>
      <c r="D416" s="8" t="s">
        <v>245</v>
      </c>
      <c r="E416" s="147">
        <f>H416*1.4</f>
        <v>427</v>
      </c>
      <c r="F416" s="147">
        <f t="shared" si="83"/>
        <v>350.75</v>
      </c>
      <c r="G416" s="147">
        <f t="shared" si="84"/>
        <v>326.35000000000002</v>
      </c>
      <c r="H416" s="113">
        <v>305</v>
      </c>
      <c r="I416" s="9"/>
    </row>
    <row r="417" spans="1:9" ht="61.5" customHeight="1">
      <c r="A417" s="55" t="s">
        <v>460</v>
      </c>
      <c r="B417" s="3"/>
      <c r="C417" s="30" t="s">
        <v>468</v>
      </c>
      <c r="D417" s="8" t="s">
        <v>561</v>
      </c>
      <c r="E417" s="147">
        <f>H417*1.4</f>
        <v>147</v>
      </c>
      <c r="F417" s="147">
        <f t="shared" si="83"/>
        <v>120.74999999999999</v>
      </c>
      <c r="G417" s="147">
        <f t="shared" si="84"/>
        <v>112.35000000000001</v>
      </c>
      <c r="H417" s="113">
        <v>105</v>
      </c>
      <c r="I417" s="9"/>
    </row>
    <row r="419" spans="1:9" ht="18">
      <c r="C419" s="89"/>
    </row>
  </sheetData>
  <mergeCells count="3">
    <mergeCell ref="C176:F176"/>
    <mergeCell ref="C134:F134"/>
    <mergeCell ref="G134:H134"/>
  </mergeCells>
  <phoneticPr fontId="8" type="noConversion"/>
  <hyperlinks>
    <hyperlink ref="C4" r:id="rId1"/>
  </hyperlinks>
  <pageMargins left="0.2" right="0.2" top="0.47" bottom="0.38" header="0.3" footer="0.23"/>
  <pageSetup paperSize="9" orientation="portrait" r:id="rId2"/>
  <headerFooter alignWithMargins="0"/>
  <ignoredErrors>
    <ignoredError sqref="A417:A418 A366:A378 A1:A6 A423:A65556 A271:A277 A92:A98 A383 A32:A33 A55:A56 A291:A294 A420:A421 A59:A60 A405:A413 A38:A48 A415 A296 A75:A77 A87 A299:A314 A257:A267 A319:A328 A339:A343 A64:A67 A165:A166 A73 A169:A210 A100:A138 A232:A237 A140:A162 A239:A240 A335:A337 A80 A249:A253 A390:A403 A225:A230 A216:A222 A280:A289 A344:A345 A254 A242:A246" twoDigitTextYear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MPSport</vt:lpstr>
    </vt:vector>
  </TitlesOfParts>
  <Company>MoBIL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МПСпорт</dc:title>
  <dc:creator>Admin</dc:creator>
  <cp:keywords>МПСпорт</cp:keywords>
  <cp:lastModifiedBy>Андрей Викторович Рожков</cp:lastModifiedBy>
  <cp:lastPrinted>2022-09-02T08:38:51Z</cp:lastPrinted>
  <dcterms:created xsi:type="dcterms:W3CDTF">2010-08-11T18:41:28Z</dcterms:created>
  <dcterms:modified xsi:type="dcterms:W3CDTF">2024-03-25T07:50:57Z</dcterms:modified>
</cp:coreProperties>
</file>